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activeTab="2"/>
  </bookViews>
  <sheets>
    <sheet name="Sheet1" sheetId="10" r:id="rId1"/>
    <sheet name="Sheet2" sheetId="11" r:id="rId2"/>
    <sheet name="08006 AKT+IZV" sheetId="1" r:id="rId3"/>
  </sheets>
  <externalReferences>
    <externalReference r:id="rId4"/>
  </externalReferences>
  <definedNames>
    <definedName name="_xlnm._FilterDatabase" localSheetId="2" hidden="1">'08006 AKT+IZV'!$A$5:$K$992</definedName>
    <definedName name="_xlnm.Print_Titles" localSheetId="2">'08006 AKT+IZV'!$4:$5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<sst xmlns="http://schemas.openxmlformats.org/spreadsheetml/2006/main" count="10741" uniqueCount="534">
  <si>
    <t/>
  </si>
  <si>
    <t>Izvršenje
 2022.
1</t>
  </si>
  <si>
    <t>Izvršenje
 2023.
2</t>
  </si>
  <si>
    <t>Indeks
(2/1)
3</t>
  </si>
  <si>
    <t>Izvorni plan
 2024.
4</t>
  </si>
  <si>
    <t>Plan 1. siječnja
2024.
4a</t>
  </si>
  <si>
    <t>Tekući plan
 2024.
5</t>
  </si>
  <si>
    <t>Indeks
(5/2)
6</t>
  </si>
  <si>
    <t>Indeks
(5/4)
7</t>
  </si>
  <si>
    <t>Izvršenje
 01.2024 - 12.2024
8</t>
  </si>
  <si>
    <t>Indeks
(8/5)
9</t>
  </si>
  <si>
    <t>Povećanje /
Smanjenje
10</t>
  </si>
  <si>
    <t>Novi plan
2024.
11</t>
  </si>
  <si>
    <t>Indeks
(11/2)
12</t>
  </si>
  <si>
    <t>Indeks
(11/5)
13</t>
  </si>
  <si>
    <t>Razdjel (O1) (r/p)</t>
  </si>
  <si>
    <t>EUR</t>
  </si>
  <si>
    <t>%</t>
  </si>
  <si>
    <t>08006</t>
  </si>
  <si>
    <t>Sveučilišta i veleučilišta u Republici Hrvatskoj</t>
  </si>
  <si>
    <t>3705</t>
  </si>
  <si>
    <t>VISOKO OBRAZOVANJE</t>
  </si>
  <si>
    <t>A621001</t>
  </si>
  <si>
    <t>REDOVNA DJELATNOST SVEUČILIŠTA U ZAGREBU</t>
  </si>
  <si>
    <t>0942</t>
  </si>
  <si>
    <t>Drugi stupanj visoke naobrazbe</t>
  </si>
  <si>
    <t>11</t>
  </si>
  <si>
    <t>Opći prihodi i primici</t>
  </si>
  <si>
    <t>3111</t>
  </si>
  <si>
    <t>Plaće za redovan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</si>
  <si>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</si>
  <si>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</si>
  <si>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</si>
  <si>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</si>
  <si>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</si>
  <si>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</si>
  <si>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</si>
  <si>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</si>
  <si>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3236</t>
  </si>
  <si>
    <t>Zdravstvene i veterinarske usluge</t>
  </si>
  <si>
    <t>3295</t>
  </si>
  <si>
    <t>Pristojbe i naknade</t>
  </si>
  <si>
    <t>3811</t>
  </si>
  <si>
    <t>Tekuće donacije u novcu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</si>
  <si>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</si>
  <si>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</si>
  <si>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</si>
  <si>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</si>
  <si>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</si>
  <si>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</si>
  <si>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</si>
  <si>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</si>
  <si>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3237</t>
  </si>
  <si>
    <t>Intelektualne i osobne usluge</t>
  </si>
  <si>
    <t>A621074</t>
  </si>
  <si>
    <t>REDOVNA DJELATNOST SVEUČILIŠTA U ZADRU</t>
  </si>
  <si>
    <t>12</t>
  </si>
  <si>
    <t>Sredstva učešća za pomoći</t>
  </si>
  <si>
    <t>4511</t>
  </si>
  <si>
    <t>Dodatna ulaganja na građevinskim objektima</t>
  </si>
  <si>
    <t>A621138</t>
  </si>
  <si>
    <t>REDOVNA DJELATNOST SVEUČILIŠTA U DUBROVNIKU</t>
  </si>
  <si>
    <t>3131</t>
  </si>
  <si>
    <t>Doprinosi za mirovinsko osiguranje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</si>
  <si>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</si>
  <si>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</si>
  <si>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</si>
  <si>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</si>
  <si>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</si>
  <si>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</si>
  <si>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3211</t>
  </si>
  <si>
    <t>Službena putovanja</t>
  </si>
  <si>
    <t>A621181</t>
  </si>
  <si>
    <t>PRAVOMOĆNE SUDSKE PRESUDE</t>
  </si>
  <si>
    <t>A621183</t>
  </si>
  <si>
    <t>STIPENDIJE I ŠKOLARINE ZA DOKTORSKI STUDIJ</t>
  </si>
  <si>
    <t>3721</t>
  </si>
  <si>
    <t>Naknade građanima i kućanstvima u novcu</t>
  </si>
  <si>
    <t>A622122</t>
  </si>
  <si>
    <t>PROGRAMSKO FINANCIRANJE JAVNIH VISOKIH UČILIŠTA</t>
  </si>
  <si>
    <t>3113</t>
  </si>
  <si>
    <t>Plaće za prekovremeni rad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</si>
  <si>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</si>
  <si>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</si>
  <si>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</si>
  <si>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</si>
  <si>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</si>
  <si>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</si>
  <si>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</si>
  <si>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</si>
  <si>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</si>
  <si>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</si>
  <si>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</si>
  <si>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</si>
  <si>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</si>
  <si>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</si>
  <si>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</si>
  <si>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</si>
  <si>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</si>
  <si>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</si>
  <si>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</si>
  <si>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</si>
  <si>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</si>
  <si>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</si>
  <si>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</si>
  <si>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</si>
  <si>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</si>
  <si>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</si>
  <si>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</si>
  <si>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</si>
  <si>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</si>
  <si>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</si>
  <si>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</si>
  <si>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</si>
  <si>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</si>
  <si>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</si>
  <si>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</si>
  <si>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</si>
  <si>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</si>
  <si>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</si>
  <si>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</si>
  <si>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</si>
  <si>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</si>
  <si>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</si>
  <si>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</si>
  <si>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</si>
  <si>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</si>
  <si>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</si>
  <si>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</si>
  <si>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</si>
  <si>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3722</t>
  </si>
  <si>
    <t>Naknade građanima i kućanstvima u naravi</t>
  </si>
  <si>
    <t>4123</t>
  </si>
  <si>
    <t>Licence</t>
  </si>
  <si>
    <t>4124</t>
  </si>
  <si>
    <t>Ostala prava</t>
  </si>
  <si>
    <t>4212</t>
  </si>
  <si>
    <t>Poslovni objekti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</si>
  <si>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</si>
  <si>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</si>
  <si>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</si>
  <si>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</si>
  <si>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</si>
  <si>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</si>
  <si>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</si>
  <si>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</si>
  <si>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</si>
  <si>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</si>
  <si>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</si>
  <si>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</si>
  <si>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</si>
  <si>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oprema za ostale namjene</t>
  </si>
  <si>
    <t>4241</t>
  </si>
  <si>
    <t>Knjige</t>
  </si>
  <si>
    <t>4262</t>
  </si>
  <si>
    <t>Ulaganja u računalne programe</t>
  </si>
  <si>
    <t>5765111</t>
  </si>
  <si>
    <t>FSEU potres ožujak 2020. predfinanciran iz izvora 11</t>
  </si>
  <si>
    <t>581</t>
  </si>
  <si>
    <t>Mehanizam za oporavak i otpornost</t>
  </si>
  <si>
    <t>A679071</t>
  </si>
  <si>
    <t>EU PROJEKTI SVEUČILIŠTA U OSIJEKU (IZ EVIDENCIJSKIH PRIHODA)</t>
  </si>
  <si>
    <t>31</t>
  </si>
  <si>
    <t>Vlastiti prihodi</t>
  </si>
  <si>
    <t>43</t>
  </si>
  <si>
    <t>Ostali prihodi za posebne namjene</t>
  </si>
  <si>
    <t>3432</t>
  </si>
  <si>
    <t>Negativne tečajne razlike i razlike zbog primjene valutne klauzule</t>
  </si>
  <si>
    <t>51</t>
  </si>
  <si>
    <t>Pomoći EU</t>
  </si>
  <si>
    <t>3531</t>
  </si>
  <si>
    <t>Subvencije trgovačkim društvima, zadrugama, poljoprivrednicima i obrtnicima iz EU sredstava</t>
  </si>
  <si>
    <t>3813</t>
  </si>
  <si>
    <t>Tekuće donacije iz EU sredstava</t>
  </si>
  <si>
    <t>4231</t>
  </si>
  <si>
    <t>Prijevozna sredstva u cestovnom prometu</t>
  </si>
  <si>
    <t>52</t>
  </si>
  <si>
    <t>Ostale pomoći</t>
  </si>
  <si>
    <t>3611</t>
  </si>
  <si>
    <t>Tekuće pomoći inozemnim vladama</t>
  </si>
  <si>
    <t>3621</t>
  </si>
  <si>
    <t>Tekuće pomoći međunarodnim organizacijama te institucijama i tijelima EU</t>
  </si>
  <si>
    <t>3681</t>
  </si>
  <si>
    <t>Tekuće pomoći temeljem prijenosa EU sredstava</t>
  </si>
  <si>
    <t>3691</t>
  </si>
  <si>
    <t>Tekući prijenosi između proračunskih korisnika istog proračuna</t>
  </si>
  <si>
    <t>3693</t>
  </si>
  <si>
    <t>Tekući prijenosi između proračunskih korisnika istog proračuna temeljem prijenosa EU sredstava</t>
  </si>
  <si>
    <t>3723</t>
  </si>
  <si>
    <t>Naknade građanima i kućanstvima iz EU sredstava</t>
  </si>
  <si>
    <t>3822</t>
  </si>
  <si>
    <t>Kapitalne donacije građanima i kućanstvima</t>
  </si>
  <si>
    <t>4251</t>
  </si>
  <si>
    <t>Višegodišnji nasadi</t>
  </si>
  <si>
    <t>61</t>
  </si>
  <si>
    <t>Donacije</t>
  </si>
  <si>
    <t>A679072</t>
  </si>
  <si>
    <t>EU PROJEKTI SVEUČILIŠTA U RIJECI (IZ EVIDENCIJSKIH PRIHODA)</t>
  </si>
  <si>
    <t>3112</t>
  </si>
  <si>
    <t>Plaće u naravi</t>
  </si>
  <si>
    <t>3522</t>
  </si>
  <si>
    <t>Subvencije trgovačkim društvima izvan javnog sektora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</si>
  <si>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</si>
  <si>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</si>
  <si>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</si>
  <si>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</si>
  <si>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</si>
  <si>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</si>
  <si>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</si>
  <si>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</si>
  <si>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</si>
  <si>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</si>
  <si>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3832</t>
  </si>
  <si>
    <t>Penali, ležarine i drugo</t>
  </si>
  <si>
    <t>4126</t>
  </si>
  <si>
    <t>Ostala nematerijalna imovina</t>
  </si>
  <si>
    <t>3511</t>
  </si>
  <si>
    <t>Subvencije kreditnim i ostalim financijskim institucijama u javnom sektoru</t>
  </si>
  <si>
    <t>3694</t>
  </si>
  <si>
    <t>Kapitalni prijenosi između proračunskih korisnika istog proračuna temeljem prijenosa EU sredstava</t>
  </si>
  <si>
    <t>4233</t>
  </si>
  <si>
    <t>Prijevozna sredstva u pomorskom i riječnom prometu</t>
  </si>
  <si>
    <t>4521</t>
  </si>
  <si>
    <t>Dodatna ulaganja na postrojenjima i opremi</t>
  </si>
  <si>
    <t>A679078</t>
  </si>
  <si>
    <t>EU PROJEKTI SVEUČILIŠTA U ZAGREBU (IZ EVIDENCIJSKIH PRIHODA)</t>
  </si>
  <si>
    <t>3423</t>
  </si>
  <si>
    <t>Kamate za primljene kredite i zajmove od kreditnih i ostalih financijskih institucija izvan javnog sektora</t>
  </si>
  <si>
    <t>3133</t>
  </si>
  <si>
    <t>Doprinosi za obvezno osiguranje u slučaju nezaposlenosti</t>
  </si>
  <si>
    <t>3631</t>
  </si>
  <si>
    <t>Tekuće pomoći unutar općeg proračuna</t>
  </si>
  <si>
    <t>3661</t>
  </si>
  <si>
    <t>Tekuće pomoći proračunskim korisnicima drugih proračuna</t>
  </si>
  <si>
    <t>4541</t>
  </si>
  <si>
    <t>Dodatna ulaganja za ostalu nefinancijsku imovinu</t>
  </si>
  <si>
    <t>A679080</t>
  </si>
  <si>
    <t>REDOVNA DJELATNOST SVEUČILIŠTA SJEVER</t>
  </si>
  <si>
    <t>0960</t>
  </si>
  <si>
    <t>Dodatne usluge u obrazovanju</t>
  </si>
  <si>
    <t>A679081</t>
  </si>
  <si>
    <t>EU PROJEKTI SVEUČILIŠTA SJEVER (IZ EVIDENCIJSKIH PRIHODA)</t>
  </si>
  <si>
    <t>A679088</t>
  </si>
  <si>
    <t>REDOVNA DJELATNOST SVEUČILIŠTA U ZAGREBU (IZ EVIDENCIJSKIH PRIHODA)</t>
  </si>
  <si>
    <t>3296</t>
  </si>
  <si>
    <t>Troškovi sudskih postupaka</t>
  </si>
  <si>
    <t>3421</t>
  </si>
  <si>
    <t>Kamate za primljene kredite i zajmove od međunarodnih organizacija, institucija i tijela EU te inozemnih vlada</t>
  </si>
  <si>
    <t>3711</t>
  </si>
  <si>
    <t>Naknade građanima i kućanstvima u novcu - neposredno ili putem ustanova izvan javnog sektora</t>
  </si>
  <si>
    <t>3812</t>
  </si>
  <si>
    <t>Tekuće donacije u naravi</t>
  </si>
  <si>
    <t>3831</t>
  </si>
  <si>
    <t>Naknade šteta pravnim i fizičkim osobama</t>
  </si>
  <si>
    <t>3833</t>
  </si>
  <si>
    <t>Naknade šteta zaposlenicima</t>
  </si>
  <si>
    <t>3835</t>
  </si>
  <si>
    <t>Ostale kazne</t>
  </si>
  <si>
    <t>4111</t>
  </si>
  <si>
    <t>Zemljište</t>
  </si>
  <si>
    <t>4211</t>
  </si>
  <si>
    <t>Stambeni objekti</t>
  </si>
  <si>
    <t>4213</t>
  </si>
  <si>
    <t>Ceste, željeznice i ostali prometni objekti</t>
  </si>
  <si>
    <t>4214</t>
  </si>
  <si>
    <t>Ostali građevinski objekti</t>
  </si>
  <si>
    <t>4242</t>
  </si>
  <si>
    <t>Umjetnička djela (izložena u galerijama, muzejima i slično)</t>
  </si>
  <si>
    <t>4244</t>
  </si>
  <si>
    <t>Ostale nespomenute izložbene vrijednosti</t>
  </si>
  <si>
    <t>4252</t>
  </si>
  <si>
    <t>Osnovno stado</t>
  </si>
  <si>
    <t>4411</t>
  </si>
  <si>
    <t>Strateške zalihe</t>
  </si>
  <si>
    <t>4531</t>
  </si>
  <si>
    <t>Dodatna ulaganja na prijevoznim sredstvima</t>
  </si>
  <si>
    <t>5341</t>
  </si>
  <si>
    <t>Dionice i udjeli u glavnici tuzemnih trgovačkih društava izvan javnog sektora</t>
  </si>
  <si>
    <t>5443</t>
  </si>
  <si>
    <t>Otplata glavnice primljenih kredita od tuzemnih kreditnih institucija izvan javnog sektora</t>
  </si>
  <si>
    <t>3834</t>
  </si>
  <si>
    <t>Ugovorene kazne i ostale naknade šteta</t>
  </si>
  <si>
    <t>4263</t>
  </si>
  <si>
    <t>Umjetnička, literarna i znanstvena djela</t>
  </si>
  <si>
    <t>4312</t>
  </si>
  <si>
    <t>Pohranjene knjige, umjetnička djela i slične vrijednosti</t>
  </si>
  <si>
    <t>3422</t>
  </si>
  <si>
    <t>Kamate za primljene kredite i zajmove od kreditnih i ostalih financijskih institucija u javnom sektoru</t>
  </si>
  <si>
    <t>3521</t>
  </si>
  <si>
    <t>Subvencije kreditnim i ostalim financijskim institucijama izvan javnog sektora</t>
  </si>
  <si>
    <t>3662</t>
  </si>
  <si>
    <t>Kapitalne pomoći proračunskim korisnicima drugih proračuna</t>
  </si>
  <si>
    <t>71</t>
  </si>
  <si>
    <t>Prihodi od nefin. imovine i nadoknade štete s osnova osig.</t>
  </si>
  <si>
    <t>A679089</t>
  </si>
  <si>
    <t>REDOVNA DJELATNOST SVEUČILIŠTA U RIJECI (IZ EVIDENCIJSKIH PRIHODA)</t>
  </si>
  <si>
    <t>3821</t>
  </si>
  <si>
    <t>Kapitalne donacije neprofitnim organizacijama</t>
  </si>
  <si>
    <t>4264</t>
  </si>
  <si>
    <t>Ostala nematerijalna proizvedena imovina</t>
  </si>
  <si>
    <t>A679090</t>
  </si>
  <si>
    <t>REDOVNA DJELATNOST SVEUČILIŠTA U OSIJEKU (IZ EVIDENCIJSKIH PRIHODA)</t>
  </si>
  <si>
    <t>5445</t>
  </si>
  <si>
    <t>Otplata glavnice primljenih zajmova od ostalih tuzemnih financijskih institucija izvan javnog sektora</t>
  </si>
  <si>
    <t>A679091</t>
  </si>
  <si>
    <t>REDOVNA DJELATNOST SVEUČILIŠTA U SPLITU (IZ EVIDENCIJSKIH PRIHODA)</t>
  </si>
  <si>
    <t>5422</t>
  </si>
  <si>
    <t>Otplata glavnice primljenih kredita od kreditnih institucija u javnom sektoru</t>
  </si>
  <si>
    <t>3692</t>
  </si>
  <si>
    <t>Kapitalni prijenosi između proračunskih korisnika istog proračuna</t>
  </si>
  <si>
    <t>3714</t>
  </si>
  <si>
    <t>Naknade građanima i kućanstvima u naravi - putem ustanova u javnom sektoru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</si>
  <si>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</si>
  <si>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</si>
  <si>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</si>
  <si>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</si>
  <si>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</si>
  <si>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</si>
  <si>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3712</t>
  </si>
  <si>
    <t>Naknade građanima i kućanstvima u naravi - neposredno ili putem ustanova izvan javnog sektora</t>
  </si>
  <si>
    <t>3823</t>
  </si>
  <si>
    <t>Kapitalne donacije iz EU sredstava</t>
  </si>
  <si>
    <t>A679095</t>
  </si>
  <si>
    <t>REDOVNA DJELATNOST SVEUČILIŠTA U PULI (IZ EVIDENCIJSKIH PRIHODA)</t>
  </si>
  <si>
    <t>5321</t>
  </si>
  <si>
    <t>Dionice i udjeli u glavnici trgovačkih društava u javnom sektoru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</si>
  <si>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</si>
  <si>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</si>
  <si>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</si>
  <si>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</si>
  <si>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</si>
  <si>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</si>
  <si>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</si>
  <si>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</si>
  <si>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</si>
  <si>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</si>
  <si>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</si>
  <si>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</si>
  <si>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</si>
  <si>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</si>
  <si>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K621061</t>
  </si>
  <si>
    <t>ODRŽAVANJE OBJEKATA VISOKOOBRAZOVNIH USTANOVA</t>
  </si>
  <si>
    <t>K679084</t>
  </si>
  <si>
    <t>OP KONKURENTNOST I KOHEZIJA 2014.-2020., PRIORITET 1, 9 i 10</t>
  </si>
  <si>
    <t>563</t>
  </si>
  <si>
    <t>Europski fond za regionalni razvoj (EFRR)</t>
  </si>
  <si>
    <t>3682</t>
  </si>
  <si>
    <t>Kapitalne pomoći temeljem prijenosa EU sredstava</t>
  </si>
  <si>
    <t>K679106</t>
  </si>
  <si>
    <t>OP UČINKOVITI LJUDSKI POTENCIJALI 2014.-2020., PRIORITET 3</t>
  </si>
  <si>
    <t>561</t>
  </si>
  <si>
    <t>Europski socijalni fond (ESF)</t>
  </si>
  <si>
    <t>K679116</t>
  </si>
  <si>
    <t>OBNOVA INFRASTRUKTURE I OPREME U PODRUČJU OBRAZOVANJA OŠTEĆENE POTRESOM</t>
  </si>
  <si>
    <t>5761</t>
  </si>
  <si>
    <t>Fond solidarnosti Europske unije – potres ožujak 2020.</t>
  </si>
  <si>
    <t>5762</t>
  </si>
  <si>
    <t>Fond solidarnosti Europske unije – potres prosinac 2020.</t>
  </si>
  <si>
    <t>K679119</t>
  </si>
  <si>
    <t>OBNOVA ZGRADA OŠTEĆENIH U POTRESU S ENERGETSKOM OBNOVOM - NPOO (C6.1.R1-I2)</t>
  </si>
  <si>
    <t>815</t>
  </si>
  <si>
    <t>Namjenski primitak - NPOO</t>
  </si>
  <si>
    <t>K679122</t>
  </si>
  <si>
    <t>RAZVOJ MREŽE SEIZMOLOŠKIH PODATAKA - NPOO (C6.1.R4-I1)</t>
  </si>
  <si>
    <t>K679124</t>
  </si>
  <si>
    <t>PROGRAM UČINKOVITI LJUDSKI POTENCIJALI 2021.-2027., PRIORITET 2</t>
  </si>
  <si>
    <t>K679125</t>
  </si>
  <si>
    <t>OBNOVA INFRASTRUKTURE U PODRUČJU OBRAZOVANJA OŠTEĆENE POTRESOM FSEU.2022.MZO</t>
  </si>
  <si>
    <t>K679126</t>
  </si>
  <si>
    <t>PROGRAM KONKURENTNOST I KOHEZIJA 2021.-2027., PRIORITET 1</t>
  </si>
  <si>
    <t>K679128</t>
  </si>
  <si>
    <t>POBOLJŠANJE UČINKOVITOSTI JAVNIH ULAGANJA NA PODRUČJU ISTRAŽIVANJA, RAZVOJA I INOVACIJA - NPOO (C3.2.R3)</t>
  </si>
  <si>
    <t>K679129</t>
  </si>
  <si>
    <t>STVARANJE OKVIRA ZA PRIVLAČENJE STUDENATA I ISTRAŽIVAČA NA STEM I ICT PODRUČJIMA - NPOO (C3.2.R2)</t>
  </si>
  <si>
    <t>3801</t>
  </si>
  <si>
    <t>ULAGANJE U ZNANSTVENO ISTRAŽIVAČKU DJELATNOST</t>
  </si>
  <si>
    <t>A622012</t>
  </si>
  <si>
    <t>REDOVNA DJELATNOST SEIZMOLOŠKE SLUŽBE</t>
  </si>
  <si>
    <t>A622153</t>
  </si>
  <si>
    <t>SAMOSTALNA DJELATNOST JAVNIH INSTITUTA – IZ EVIDENCIJSKIH PRIHODA</t>
  </si>
  <si>
    <t>0150</t>
  </si>
  <si>
    <t>Istraživanje i razvoj: Opće javne usluge</t>
  </si>
  <si>
    <t>K622128</t>
  </si>
  <si>
    <t>OP KONKURENTNOST I KOHEZIJA 2014.-2020., PRIORITET 1 i 10</t>
  </si>
  <si>
    <t>K622138</t>
  </si>
  <si>
    <t>576</t>
  </si>
  <si>
    <t>Fond solidarnosti Europske unije</t>
  </si>
  <si>
    <t>K622139</t>
  </si>
  <si>
    <t>81</t>
  </si>
  <si>
    <t>Namjenski primici od zaduživanja</t>
  </si>
  <si>
    <t>K622142</t>
  </si>
  <si>
    <t>RAZVOJ ODRŽIVOG, INOVATIVNOG I OTPORNOG TURIZMA  (C1.6 R1) - NPOO</t>
  </si>
  <si>
    <t>K622144</t>
  </si>
  <si>
    <t>K622149</t>
  </si>
  <si>
    <t>REFORMA I JAČANJE KAPACITETA JAVNOG ZNANSTVENO-ISTRAŽIVAČKOG SEKTORA ZA ISTRAŽIVNJE I RAZVOJ - NPOO (C3.2.R1)</t>
  </si>
  <si>
    <t>Prilog 11. PRIJEDLOZI FINANCIJSKIH PLANOVA PRORAČUNSKIH KORISNIKA 3. RAZINE</t>
  </si>
  <si>
    <t xml:space="preserve"> </t>
  </si>
  <si>
    <t xml:space="preserve">Razdjel/Glava       </t>
  </si>
  <si>
    <t>08006 Sveučilišta i veleučilišta u RH</t>
  </si>
  <si>
    <t xml:space="preserve">  </t>
  </si>
  <si>
    <t>u EUR</t>
  </si>
  <si>
    <t>Korisnik</t>
  </si>
  <si>
    <t>AKTIVNOST</t>
  </si>
  <si>
    <t>OPIS AKTIVNOSTI</t>
  </si>
  <si>
    <t>IZVOR</t>
  </si>
  <si>
    <t>OPIS IZVORA</t>
  </si>
  <si>
    <t>Sum of Prijedlog plana za 2024.</t>
  </si>
  <si>
    <t xml:space="preserve">Povećanje / Smanjenje </t>
  </si>
  <si>
    <t xml:space="preserve">NOVI PLAN </t>
  </si>
  <si>
    <t>Sum of Projekcija plana za 2025.</t>
  </si>
  <si>
    <t>Sum of Projekcija plana za 2026</t>
  </si>
  <si>
    <t>1757 SVEUČILIŠTE U ZAGREBU - FAKULTET ELEKTROTEHNIKE I RAČUNARSTVA</t>
  </si>
  <si>
    <t>Europski fond za regionalni razvoj (ERDF)</t>
  </si>
  <si>
    <t>1781 SVEUČILIŠTE U ZAGREBU - PRIRODOSLOVNO-MATEMATIČKI FAKULTET</t>
  </si>
  <si>
    <t>1790 SVEUČILIŠTE U ZAGREBU - FAKULTET KEMIJSKOG INŽENJERSTVA I TEHNOLOGIJE</t>
  </si>
  <si>
    <t>1804 SVEUČILIŠTE U ZAGREBU - TEKSTILNO TEHNOLOŠKI FAKULTET</t>
  </si>
  <si>
    <t>1812 SVEUČILIŠTE U ZAGREBU - FAKULTET PROMETNIH ZNANOSTI</t>
  </si>
  <si>
    <t>1829 SVEUČILIŠTE U ZAGREBU - FAKULTET STROJARSTVA I BRODOGRADNJE</t>
  </si>
  <si>
    <t>1837 SVEUČILIŠTE U ZAGREBU - GRAĐEVINSKI FAKULTET</t>
  </si>
  <si>
    <t xml:space="preserve">K621061 </t>
  </si>
  <si>
    <t>1845 SVEUČILIŠTE U ZAGREBU - PREHRAMBENO BIOTEHNOLOŠKI FAKULTET</t>
  </si>
  <si>
    <t>1853 SVEUČILIŠTE U ZAGREBU - GEODETSKI FAKULTET</t>
  </si>
  <si>
    <t xml:space="preserve">1861 SVEUČILIŠTE U ZAGREBU - ARHITEKTONSKI FAKULTET </t>
  </si>
  <si>
    <t>1870 SVEUČILIŠTE U ZAGREBU - STOMATOLOŠKI FAKULTET</t>
  </si>
  <si>
    <t>1888 SVEUČILIŠTE U ZAGREBU - MEDICINSKI FAKULTET</t>
  </si>
  <si>
    <t>1896 SVEUČILIŠTE U ZAGREBU - FAKULTET ŠUMARSTVA I DRVNE TEHNOLOGIJE</t>
  </si>
  <si>
    <t>1907 SVEUČILIŠTE U ZAGREBU - FAKULTET POLITIČKIH ZNANOSTI</t>
  </si>
  <si>
    <t>1915 SVEUČILIŠTE U ZAGREBU - PRAVNI FAKULTET</t>
  </si>
  <si>
    <t>1923 SVEUČILIŠTE U ZAGREBU - AGRONOMSKI FAKULTET</t>
  </si>
  <si>
    <t>1931 SVEUČILIŠTE U ZAGREBU - EKONOMSKI FAKULTET</t>
  </si>
  <si>
    <t>1940 SVEUČILIŠTE U ZAGREBU - UČITELJSKI FAKULTET</t>
  </si>
  <si>
    <t>1958 SVEUČILIŠTE U ZAGREBU - FILOZOFSKI FAKULTET</t>
  </si>
  <si>
    <t xml:space="preserve">1966 SVEUČILIŠTE U ZAGREBU - EDUKACIJSKO-REHABILITACIJSKI FAKULTET </t>
  </si>
  <si>
    <t>1974 SVEUČILIŠTE U ZAGREBU - AKADEMIJA DRAMSKE UMJETNOSTI</t>
  </si>
  <si>
    <t>1982 SVEUČILIŠTE U ZAGREBU - AKADEMIJA LIKOVNIH UMJETNOSTI</t>
  </si>
  <si>
    <t>1999 SVEUČILIŠTE U ZAGREBU - MUZIČKA AKADEMIJA</t>
  </si>
  <si>
    <t>2006 SVEUČILIŠTE U ZAGREBU - KINEZIOLOŠKI FAKULTET</t>
  </si>
  <si>
    <t xml:space="preserve">2014 SVEUČILIŠTE U ZAGREBU - FARMACEUTSKO-BIOKEMIJSKI FAKULTET </t>
  </si>
  <si>
    <t>2022 SVEUČILIŠTE U ZAGREBU - VETERINARSKI FAKULTET</t>
  </si>
  <si>
    <t>2047 SVEUČILIŠTE U ZAGREBU - RUDARSKO-GEOLOŠKO-NAFTNI FAKULTET</t>
  </si>
  <si>
    <t>2063 FAKULTET ORGANIZACIJE I INFORMATIKE U VARAŽDINU</t>
  </si>
  <si>
    <t>2071 SVEUČILIŠTE U ZAGREBU - METALURŠKI FAKULTET SISAK</t>
  </si>
  <si>
    <t>2080 SVEUČILIŠTE U ZAGREBU - GRAFIČKI FAKULTET</t>
  </si>
  <si>
    <t>2102 SVEUČILIŠTE U ZAGREBU - GEOTEHNIČKI FAKULTET</t>
  </si>
  <si>
    <t xml:space="preserve">2135 SVEUČILIŠTE U ZAGREBU - KATOLIČKI BOGOSLOVNI FAKULTET </t>
  </si>
  <si>
    <t>2436 SVEUČILIŠTE U ZAGREBU</t>
  </si>
  <si>
    <t>51191 SVEUČILIŠTE U ZAGREBU - FAKULTET HRVATSKIH STUDIJA</t>
  </si>
  <si>
    <t>6154 SVEUČILIŠTE U ZAGREBU - FAKULTET FILOZOFIJE I RELIGIJSKIH ZNANOSTI</t>
  </si>
  <si>
    <t>Grand Total SVEUČILIŠTE U ZAGREBU</t>
  </si>
  <si>
    <t>2151 SVEUČILIŠTE U RIJECI - TEHNIČKI FAKULTET</t>
  </si>
  <si>
    <t>2160 SVEUČILIŠTE U RIJECI - GRAĐEVINSKI FAKULTET</t>
  </si>
  <si>
    <t>2186 SVEUČILIŠTE U RIJECI - EKONOMSKI FAKULTET</t>
  </si>
  <si>
    <t>2194 SVEUČILIŠTE U RIJECI - FAKULTET ZA MENADŽMENT U TURIZMU I UGOSTITELJSTVU</t>
  </si>
  <si>
    <t>2217 SVEUČILIŠTE U RIJECI - PRAVNI FAKULTET</t>
  </si>
  <si>
    <t>2225 SVEUČILIŠTE U RIJECI - MEDICINSKI FAKULTET</t>
  </si>
  <si>
    <t>22568 SVEUČILIŠTE U RIJECI - POMORSKI FAKULTET</t>
  </si>
  <si>
    <t>22857 SVEUČILIŠTE U RIJECI - FILOZOFSKI FAKULTET</t>
  </si>
  <si>
    <t>2444 SVEUČILIŠTE U RIJECI</t>
  </si>
  <si>
    <t>2493 SVEUČILIŠTE U RIJECI - SVEUČILIŠNA KNJIŽNICA</t>
  </si>
  <si>
    <t>38454 SVEUČILIŠTE U RIJECI - AKADEMIJA PRIMJENJENIH UMJETNOSTI</t>
  </si>
  <si>
    <t>40947 SVEUČILIŠTE U RIJECI - UČITELJSKI FAKULTET</t>
  </si>
  <si>
    <t>48023 SVEUČILIŠTE U RIJECI - FAKULTET ZDRAVSTVENIH STUDIJA U RIJECI</t>
  </si>
  <si>
    <t>Grand Total SVEUČILIŠTE U RIJECI</t>
  </si>
  <si>
    <t>22486 SVEUČILIŠTE J. J. STROSSMAYERA U OSIJEKU - FAKULTET ZA ODGOJNE I OBRAZOVNE ZNANOSTI</t>
  </si>
  <si>
    <t>2250 SVEUČILIŠTE J. J. STROSSMAYERA U OSIJEKU - GRAĐEVINSKI I ARHITEKTONSKI FAKULTET OSIJEK</t>
  </si>
  <si>
    <t>2268 SVEUČILIŠTE J. J. STROSSMAYERA U OSIJEKU - FAKULTET AGROBIOTEHNIČKIH ZNANOSTI OSIJEK</t>
  </si>
  <si>
    <t>2276 SVEUČILIŠTE J. J. STROSSMAYERA U OSIJEKU - PREHRAMBENO TEHNOLOŠKI FAKULTET</t>
  </si>
  <si>
    <t>2284 SVEUČILIŠTE J. J. STROSSMAYERA U OSIJEKU - EKONOMSKI FAKULTET</t>
  </si>
  <si>
    <t>22849 SVEUČILIŠTE J. J. STROSSMAYERA U OSIJEKU - MEDICINSKI FAKULTET</t>
  </si>
  <si>
    <t>2292 SVEUČILIŠTE J. J. STROSSMAYERA U OSIJEKU - PRAVNI FAKULTET</t>
  </si>
  <si>
    <t>2313 SVEUČILIŠTE J. J. STROSSMAYERA U OSIJEKU - FAKULTET ELEKTROTEHNIKE, RAČUNARSTVA I INFORMACIJSKIH TEHNOLOGIJA OSIJEK</t>
  </si>
  <si>
    <t>2321 SVEUČILIŠTE J. J. STROSSMAYERA U OSIJEKU - FILOZOFSKI FAKULTET</t>
  </si>
  <si>
    <t>2452 SVEUČILIŠTE J. J. STROSSMAYERA U OSIJEKU</t>
  </si>
  <si>
    <t>2508 SVEUČILIŠTE J. J. STROSSMAYERA U OSIJEKU - GRADSKA I SVEUČILIŠNA KNJIŽNICA</t>
  </si>
  <si>
    <t>38479 SVEUČILIŠTE J. J. STROSSMAYERA U OSIJEKU - KATOLIČKI BOGOSLOVNI FAKULTET U ĐAKOVU</t>
  </si>
  <si>
    <t>49796 SVEUČILIŠTE J. J. STROSSMAYERA U OSIJEKU - FAKULTET ZA DENTALNU MEDICINU I ZDRAVSTVO</t>
  </si>
  <si>
    <t>50215 SVEUČILIŠTE J. J. STROSSMAYERA U OSIJEKU - AKADEMIJA ZA UMJETNOST I KULTURU U OSIJEKU</t>
  </si>
  <si>
    <t>51450 SVEUČILIŠTE J. J. STROSSMAYERA U OSIJEKU - KINEZIOLOŠKI FAKULTET OSIJEK</t>
  </si>
  <si>
    <t>52565 SVEUČILIŠTE J. J. STROSSMAYERA U OSIJEKU - FAKULTET TURIZMA I RURALNOG RAZVOJA U POŽEGI</t>
  </si>
  <si>
    <t>53919 SVEUČILIŠTE J. J. STROSSMAYERA U OSIJEKU - FAKULTET PRIMIJENJENE MATEMATIKE I INFORMATIKE</t>
  </si>
  <si>
    <t>Grand Total SVEUČILIŠTE J. J. STROSSMAYERA U OSIJEKU</t>
  </si>
  <si>
    <t>22435 SVEUČILIŠTE U SPLITU - FILOZOFSKI FAKULTET</t>
  </si>
  <si>
    <t>22451 SVEUČILIŠTE U SPLITU - MEDICINSKI FAKULTET</t>
  </si>
  <si>
    <t>22460 SVEUČILIŠTE U SPLITU - POMORSKI FAKULTET</t>
  </si>
  <si>
    <t>22478 SVEUČILIŠTE U SPLITU - UMJETNIČKA AKADEMIJA</t>
  </si>
  <si>
    <t>2330 SVEUČILIŠTE U SPLITU - FAKULTET ELEKTROTEHNIKE, STROJARSTVA I BRODOGRADNJE</t>
  </si>
  <si>
    <t>23368 SVEUČILIŠTE U SPLITU - KATOLIČKI BOGOSLOVNI FAKULTET</t>
  </si>
  <si>
    <t>2348 SVEUČILIŠTE U SPLITU - FAKULTET GRAĐEVINARSTVA, ARHITEKTURE I GEODEZIJE</t>
  </si>
  <si>
    <t>2356 SVEUČILIŠTE U SPLITU - KEMIJSKO-TEHNOLOŠKI FAKULTET</t>
  </si>
  <si>
    <t>2372 SVEUČILIŠTE U SPLITU - EKONOMSKI FAKULTET</t>
  </si>
  <si>
    <t>2397 SVEUČILIŠTE U SPLITU - PRAVNI FAKULTET</t>
  </si>
  <si>
    <t>2410 SVEUČILIŠTE U SPLITU - PRIRODOSLOVNO - MATEMATIČKI FAKULTET</t>
  </si>
  <si>
    <t>2469 SVEUČILIŠTE U SPLITU</t>
  </si>
  <si>
    <t>2524 SVEUČILIŠTE U SPLITU - SVEUČILIŠNA KNJIŽNICA</t>
  </si>
  <si>
    <t>43773 SVEUČILIŠTE U SPLITU - KINEZIOLOŠKI FAKULTET</t>
  </si>
  <si>
    <t>Grand Total SVEUČILIŠTE U SPLITU</t>
  </si>
  <si>
    <t>23815 SVEUČILIŠTE U ZADRU</t>
  </si>
  <si>
    <t>Grand Total SVEUČILIŠTE U ZADRU</t>
  </si>
  <si>
    <t>24141 SVEUČILIŠTE U DUBROVNIKU</t>
  </si>
  <si>
    <t>Grand Total  SVEUČILIŠTE U DUBROVNIKU</t>
  </si>
  <si>
    <t>42024 SVEUČILIŠTE JURJA DOBRILE U PULI</t>
  </si>
  <si>
    <t xml:space="preserve">PROGRAMI VJEŽBAONICA VISOKIH UČILIŠTA </t>
  </si>
  <si>
    <t>Grand Total SVEUČILIŠTE JURJA DOBRILE U PULI</t>
  </si>
  <si>
    <t>48267 SVEUČILIŠTE SJEVER</t>
  </si>
  <si>
    <t>Grand Total SVEUČILIŠTE SJEVER</t>
  </si>
  <si>
    <t>51360 SVEUČILIŠTE U SLAVONSKOM BRODU</t>
  </si>
  <si>
    <t>Grand Total SVEUČILIŠTE U SLAVONSKOM BRODU</t>
  </si>
  <si>
    <t>21053 VELEUČILIŠTE U KARLOVCU</t>
  </si>
  <si>
    <t>22371 VISOKO GOSPODARSKO UČILIŠTE U KRIŽEVCIMA</t>
  </si>
  <si>
    <t>22427 TEHNIČKO VELEUČILIŠTE U ZAGREBU</t>
  </si>
  <si>
    <t>22494 VELEUČILIŠTE U RIJECI</t>
  </si>
  <si>
    <t>22824 VELEUČILIŠTE U ŠIBENIKU</t>
  </si>
  <si>
    <t>22832 ZDRAVSTVENO VELEUČILIŠTE</t>
  </si>
  <si>
    <t>38438 VELEUČILIŠTE MARKO MARULIĆ U KNINU</t>
  </si>
  <si>
    <t>38446 VELEUČILIŠTE LAVOSLAV RUŽIČKA U VUKOVARU</t>
  </si>
  <si>
    <t>41185 VELEUČILIŠTE NIKOLA TESLA U GOSPIĆU</t>
  </si>
  <si>
    <t>42993 VELEUČILIŠTE U VIROVITICI</t>
  </si>
  <si>
    <t>43749 MEĐIMURSKO VELEUČILIŠTE U ČAKOVCU</t>
  </si>
  <si>
    <t>50848 VELEUČILIŠTE HRVATSKO ZAGORJE KRAPINA</t>
  </si>
  <si>
    <t>Grand Total VELEUČILIŠTA</t>
  </si>
  <si>
    <t>UKUPNO FINANCIJSKI PLANOVI PO KORISNICIMA</t>
  </si>
  <si>
    <t>AKTIVNOSTI/PROJEKTI ZA KOJE SREDSTVA JOŠ NISU DODIJELJENA (ODOBRAVANJE PO ZAHTJEVU,NATJEČAJU I DR.)</t>
  </si>
  <si>
    <t xml:space="preserve">A621181 </t>
  </si>
  <si>
    <t xml:space="preserve">A621183 </t>
  </si>
  <si>
    <t xml:space="preserve">K679124 </t>
  </si>
  <si>
    <t>OP UČINKOVITI LJUDSKI POTENCIJALI 2021.-2027., PRIORITET 2</t>
  </si>
  <si>
    <t>12/561</t>
  </si>
  <si>
    <t xml:space="preserve">K679126 </t>
  </si>
  <si>
    <t>12/563</t>
  </si>
  <si>
    <t>Grand Total GLAVA 08006 SVEUČILIŠTA I VELEUČILIŠTA U RH</t>
  </si>
  <si>
    <t>Državni proračun za 2024. i projekcije za 2025. i 2026. godinu usvojen u Hrvatskom saboru</t>
  </si>
  <si>
    <t xml:space="preserve">PRIJEDLOG
PRORAČUNA
ZA 2024. </t>
  </si>
  <si>
    <t xml:space="preserve">PROJEKCIJA PRORAČUNA 
ZA 2025. </t>
  </si>
  <si>
    <t xml:space="preserve">PROJEKCIJA 
PRORAČUNA
ZA 2026.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</si>
</sst>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;\-\ #,##0"/>
  </numFmts>
  <fonts count="39">
    <font>
      <sz val="11"/>
      <color theme="1"/>
      <name val="Calibri"/>
      <charset val="134"/>
      <scheme val="minor"/>
    </font>
    <font>
      <sz val="12"/>
      <name val="Calibri"/>
      <charset val="238"/>
      <scheme val="minor"/>
    </font>
    <font>
      <sz val="11"/>
      <name val="Calibri"/>
      <charset val="238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2"/>
      <name val="Calibri"/>
      <charset val="238"/>
      <scheme val="minor"/>
    </font>
    <font>
      <b/>
      <u/>
      <sz val="12"/>
      <name val="Calibri"/>
      <charset val="238"/>
      <scheme val="minor"/>
    </font>
    <font>
      <b/>
      <sz val="12"/>
      <name val="Calibri"/>
      <charset val="134"/>
      <scheme val="minor"/>
    </font>
    <font>
      <b/>
      <sz val="11"/>
      <name val="Calibri"/>
      <charset val="238"/>
      <scheme val="minor"/>
    </font>
    <font>
      <b/>
      <i/>
      <sz val="11"/>
      <name val="Calibri"/>
      <charset val="134"/>
      <scheme val="minor"/>
    </font>
    <font>
      <b/>
      <sz val="8"/>
      <name val="Arial"/>
      <charset val="134"/>
    </font>
    <font>
      <b/>
      <sz val="10"/>
      <name val="Arial"/>
      <charset val="238"/>
    </font>
    <font>
      <sz val="8"/>
      <name val="Arial"/>
      <charset val="134"/>
    </font>
    <font>
      <b/>
      <sz val="10"/>
      <color indexed="44"/>
      <name val="Arial"/>
      <charset val="238"/>
    </font>
    <font>
      <sz val="10"/>
      <name val="Arial"/>
      <charset val="238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38"/>
      <scheme val="minor"/>
    </font>
    <font>
      <sz val="10"/>
      <color indexed="8"/>
      <name val="MS Sans Serif"/>
      <charset val="238"/>
    </font>
    <font>
      <sz val="10"/>
      <color rgb="FF000000"/>
      <name val="Open Sans"/>
      <charset val="134"/>
    </font>
    <font>
      <sz val="10"/>
      <name val="Tahoma"/>
      <charset val="238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</borders>
  <cellStyleXfs count="65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36" fillId="0" borderId="0"/>
    <xf numFmtId="0" fontId="35" fillId="0" borderId="0"/>
    <xf numFmtId="0" fontId="37" fillId="0" borderId="0"/>
    <xf numFmtId="0" fontId="38" fillId="0" borderId="0"/>
    <xf numFmtId="4" fontId="15" fillId="7" borderId="4" applyNumberFormat="0" applyProtection="0">
      <alignment vertical="center"/>
    </xf>
    <xf numFmtId="4" fontId="15" fillId="7" borderId="4" applyNumberFormat="0" applyProtection="0">
      <alignment horizontal="left" vertical="center" indent="1"/>
    </xf>
    <xf numFmtId="4" fontId="12" fillId="4" borderId="3" applyNumberFormat="0" applyProtection="0">
      <alignment horizontal="left" vertical="center" indent="1"/>
    </xf>
    <xf numFmtId="4" fontId="15" fillId="40" borderId="13" applyNumberFormat="0" applyProtection="0">
      <alignment horizontal="left" vertical="center" indent="1"/>
    </xf>
    <xf numFmtId="0" fontId="13" fillId="5" borderId="4" applyNumberFormat="0" applyProtection="0">
      <alignment horizontal="center" vertical="center"/>
    </xf>
    <xf numFmtId="0" fontId="14" fillId="41" borderId="4" applyNumberFormat="0" applyProtection="0">
      <alignment horizontal="left" vertical="center" wrapText="1" indent="1"/>
    </xf>
    <xf numFmtId="0" fontId="14" fillId="42" borderId="4" applyNumberFormat="0" applyProtection="0">
      <alignment horizontal="left" vertical="center" wrapText="1" indent="1"/>
    </xf>
    <xf numFmtId="0" fontId="14" fillId="43" borderId="4" applyNumberFormat="0" applyProtection="0">
      <alignment horizontal="left" vertical="center" wrapText="1" indent="1"/>
    </xf>
    <xf numFmtId="0" fontId="14" fillId="6" borderId="4" applyNumberFormat="0" applyProtection="0">
      <alignment horizontal="left" vertical="center" wrapText="1" indent="1"/>
    </xf>
    <xf numFmtId="4" fontId="12" fillId="0" borderId="3" applyNumberFormat="0" applyProtection="0">
      <alignment horizontal="right" vertical="center"/>
    </xf>
    <xf numFmtId="4" fontId="12" fillId="4" borderId="3" applyNumberFormat="0" applyProtection="0">
      <alignment horizontal="left" vertical="center" indent="1"/>
    </xf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>
      <alignment wrapText="1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/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2" fillId="0" borderId="0" xfId="51" applyFont="1" applyAlignment="1">
      <alignment wrapText="1"/>
    </xf>
    <xf numFmtId="0" fontId="2" fillId="0" borderId="0" xfId="51" applyFont="1"/>
    <xf numFmtId="3" fontId="2" fillId="0" borderId="0" xfId="51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Font="1" applyFill="1" applyAlignment="1">
      <alignment wrapText="1"/>
    </xf>
    <xf numFmtId="3" fontId="2" fillId="0" borderId="0" xfId="0" applyNumberFormat="1" applyFont="1" applyFill="1"/>
    <xf numFmtId="3" fontId="2" fillId="0" borderId="0" xfId="0" applyNumberFormat="1" applyFont="1"/>
    <xf numFmtId="3" fontId="2" fillId="0" borderId="0" xfId="0" applyNumberFormat="1" applyFont="1" applyProtection="1"/>
    <xf numFmtId="0" fontId="8" fillId="2" borderId="0" xfId="51" applyFont="1" applyFill="1" applyAlignment="1">
      <alignment wrapText="1"/>
    </xf>
    <xf numFmtId="0" fontId="8" fillId="2" borderId="0" xfId="51" applyFont="1" applyFill="1"/>
    <xf numFmtId="3" fontId="8" fillId="2" borderId="0" xfId="51" applyNumberFormat="1" applyFont="1" applyFill="1"/>
    <xf numFmtId="0" fontId="8" fillId="2" borderId="0" xfId="0" applyFont="1" applyFill="1"/>
    <xf numFmtId="3" fontId="8" fillId="3" borderId="2" xfId="0" applyNumberFormat="1" applyFont="1" applyFill="1" applyBorder="1" applyAlignment="1">
      <alignment wrapText="1"/>
    </xf>
    <xf numFmtId="3" fontId="8" fillId="3" borderId="2" xfId="0" applyNumberFormat="1" applyFont="1" applyFill="1" applyBorder="1"/>
    <xf numFmtId="3" fontId="3" fillId="0" borderId="0" xfId="0" applyNumberFormat="1" applyFont="1"/>
    <xf numFmtId="3" fontId="3" fillId="0" borderId="0" xfId="51" applyNumberFormat="1" applyFont="1"/>
    <xf numFmtId="0" fontId="3" fillId="0" borderId="0" xfId="51" applyFont="1"/>
    <xf numFmtId="3" fontId="3" fillId="0" borderId="0" xfId="0" applyNumberFormat="1" applyFont="1" applyProtection="1"/>
    <xf numFmtId="0" fontId="3" fillId="0" borderId="0" xfId="51" applyFont="1" applyAlignment="1">
      <alignment wrapText="1"/>
    </xf>
    <xf numFmtId="0" fontId="3" fillId="0" borderId="0" xfId="0" applyFont="1" applyFill="1" applyAlignment="1">
      <alignment wrapText="1"/>
    </xf>
    <xf numFmtId="3" fontId="3" fillId="0" borderId="0" xfId="0" applyNumberFormat="1" applyFont="1" applyFill="1"/>
    <xf numFmtId="0" fontId="8" fillId="3" borderId="2" xfId="0" applyFont="1" applyFill="1" applyBorder="1" applyAlignment="1">
      <alignment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wrapText="1"/>
    </xf>
    <xf numFmtId="3" fontId="9" fillId="0" borderId="0" xfId="0" applyNumberFormat="1" applyFont="1" applyFill="1" applyAlignment="1">
      <alignment wrapText="1"/>
    </xf>
    <xf numFmtId="3" fontId="4" fillId="0" borderId="0" xfId="0" applyNumberFormat="1" applyFont="1" applyFill="1"/>
    <xf numFmtId="3" fontId="8" fillId="3" borderId="2" xfId="0" applyNumberFormat="1" applyFont="1" applyFill="1" applyBorder="1" applyAlignment="1"/>
    <xf numFmtId="0" fontId="8" fillId="3" borderId="2" xfId="0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 applyFill="1"/>
    <xf numFmtId="3" fontId="1" fillId="0" borderId="0" xfId="0" applyNumberFormat="1" applyFont="1" applyFill="1"/>
    <xf numFmtId="0" fontId="10" fillId="0" borderId="3" xfId="56" applyNumberFormat="1" applyFont="1" applyFill="1" applyAlignment="1">
      <alignment horizontal="left" vertical="center" wrapText="1"/>
    </xf>
    <xf numFmtId="0" fontId="10" fillId="0" borderId="3" xfId="56" applyNumberFormat="1" applyFont="1" applyFill="1" applyAlignment="1">
      <alignment horizontal="left" vertical="center" indent="1"/>
    </xf>
    <xf numFmtId="3" fontId="10" fillId="0" borderId="3" xfId="64" applyNumberFormat="1" applyFont="1" applyFill="1" applyAlignment="1">
      <alignment horizontal="center" vertical="center" wrapText="1"/>
    </xf>
    <xf numFmtId="0" fontId="11" fillId="0" borderId="4" xfId="60" applyFont="1" applyFill="1" applyAlignment="1">
      <alignment horizontal="right" vertical="center" wrapText="1"/>
    </xf>
    <xf numFmtId="0" fontId="11" fillId="0" borderId="4" xfId="60" applyFont="1" applyFill="1" applyAlignment="1">
      <alignment horizontal="left" vertical="center" indent="1"/>
    </xf>
    <xf numFmtId="0" fontId="11" fillId="0" borderId="4" xfId="60" applyFont="1" applyFill="1">
      <alignment horizontal="left" vertical="center" wrapText="1" indent="1"/>
    </xf>
    <xf numFmtId="3" fontId="5" fillId="0" borderId="1" xfId="0" applyNumberFormat="1" applyFont="1" applyFill="1" applyBorder="1"/>
    <xf numFmtId="0" fontId="12" fillId="4" borderId="3" xfId="56" applyNumberFormat="1" applyAlignment="1">
      <alignment horizontal="left" vertical="center" indent="1"/>
    </xf>
    <xf numFmtId="0" fontId="12" fillId="4" borderId="3" xfId="64" applyNumberFormat="1" applyAlignment="1">
      <alignment horizontal="left" vertical="center" wrapText="1" indent="1"/>
    </xf>
    <xf numFmtId="0" fontId="12" fillId="2" borderId="3" xfId="64" applyNumberFormat="1" applyFill="1" applyAlignment="1">
      <alignment horizontal="left" vertical="center" wrapText="1" indent="1"/>
    </xf>
    <xf numFmtId="0" fontId="13" fillId="5" borderId="4" xfId="58" applyNumberFormat="1" applyAlignment="1">
      <alignment horizontal="center" vertical="top"/>
    </xf>
    <xf numFmtId="0" fontId="14" fillId="6" borderId="4" xfId="62" applyAlignment="1">
      <alignment horizontal="left" vertical="center" indent="5"/>
    </xf>
    <xf numFmtId="0" fontId="14" fillId="6" borderId="4" xfId="62" applyAlignment="1">
      <alignment horizontal="left" vertical="center" indent="1"/>
    </xf>
    <xf numFmtId="4" fontId="15" fillId="7" borderId="4" xfId="54" applyNumberFormat="1">
      <alignment vertical="center"/>
    </xf>
    <xf numFmtId="3" fontId="15" fillId="7" borderId="4" xfId="54" applyNumberFormat="1">
      <alignment vertical="center"/>
    </xf>
    <xf numFmtId="0" fontId="14" fillId="6" borderId="4" xfId="62" applyAlignment="1">
      <alignment horizontal="left" vertical="center" indent="6"/>
    </xf>
    <xf numFmtId="0" fontId="14" fillId="6" borderId="4" xfId="62" applyAlignment="1">
      <alignment horizontal="left" vertical="center" indent="7"/>
    </xf>
    <xf numFmtId="0" fontId="14" fillId="6" borderId="4" xfId="62" applyAlignment="1">
      <alignment horizontal="left" vertical="center" indent="8"/>
    </xf>
    <xf numFmtId="0" fontId="14" fillId="6" borderId="4" xfId="62" applyAlignment="1">
      <alignment horizontal="left" vertical="center" indent="9"/>
    </xf>
    <xf numFmtId="4" fontId="12" fillId="0" borderId="3" xfId="63" applyNumberFormat="1">
      <alignment horizontal="right" vertical="center"/>
    </xf>
    <xf numFmtId="3" fontId="12" fillId="0" borderId="3" xfId="63" applyNumberFormat="1">
      <alignment horizontal="right" vertical="center"/>
    </xf>
    <xf numFmtId="0" fontId="12" fillId="8" borderId="3" xfId="64" applyNumberFormat="1" applyFill="1" applyAlignment="1">
      <alignment horizontal="left" vertical="center" wrapText="1" indent="1"/>
    </xf>
    <xf numFmtId="0" fontId="0" fillId="0" borderId="0" xfId="0" applyFill="1"/>
    <xf numFmtId="0" fontId="14" fillId="6" borderId="4" xfId="62" applyAlignment="1">
      <alignment horizontal="left" vertical="center" indent="10"/>
    </xf>
    <xf numFmtId="0" fontId="14" fillId="6" borderId="4" xfId="62" applyAlignment="1">
      <alignment horizontal="left" vertical="center" wrapText="1" indent="8"/>
    </xf>
    <xf numFmtId="0" fontId="14" fillId="6" borderId="4" xfId="62">
      <alignment horizontal="left" vertical="center" wrapText="1" indent="1"/>
    </xf>
    <xf numFmtId="0" fontId="14" fillId="6" borderId="4" xfId="62" applyAlignment="1">
      <alignment horizontal="left" vertical="center" wrapText="1" indent="5"/>
    </xf>
    <xf numFmtId="0" fontId="14" fillId="6" borderId="4" xfId="62" applyAlignment="1">
      <alignment horizontal="left" vertical="center" wrapText="1" indent="6"/>
    </xf>
    <xf numFmtId="0" fontId="14" fillId="6" borderId="4" xfId="62" applyAlignment="1">
      <alignment horizontal="left" vertical="center" wrapText="1" indent="7"/>
    </xf>
    <xf numFmtId="178" fontId="15" fillId="7" borderId="4" xfId="54" applyNumberFormat="1">
      <alignment vertical="center"/>
    </xf>
    <xf numFmtId="178" fontId="12" fillId="0" borderId="3" xfId="63" applyNumberFormat="1">
      <alignment horizontal="right" vertical="center"/>
    </xf>
    <xf numFmtId="0" fontId="14" fillId="6" borderId="4" xfId="62" applyAlignment="1">
      <alignment horizontal="left" vertical="center" wrapText="1" indent="9"/>
    </xf>
    <xf numFmtId="0" fontId="12" fillId="4" borderId="3" xfId="56" applyNumberFormat="1" applyAlignment="1" quotePrefix="1">
      <alignment horizontal="left" vertical="center" indent="1"/>
    </xf>
    <xf numFmtId="0" fontId="12" fillId="4" borderId="3" xfId="64" applyNumberFormat="1" applyAlignment="1" quotePrefix="1">
      <alignment horizontal="left" vertical="center" wrapText="1" indent="1"/>
    </xf>
    <xf numFmtId="0" fontId="12" fillId="2" borderId="3" xfId="64" applyNumberFormat="1" applyFill="1" applyAlignment="1" quotePrefix="1">
      <alignment horizontal="left" vertical="center" wrapText="1" indent="1"/>
    </xf>
    <xf numFmtId="0" fontId="13" fillId="5" borderId="4" xfId="58" applyNumberFormat="1" applyAlignment="1" quotePrefix="1">
      <alignment horizontal="center" vertical="top"/>
    </xf>
    <xf numFmtId="0" fontId="14" fillId="6" borderId="4" xfId="62" applyAlignment="1" quotePrefix="1">
      <alignment horizontal="left" vertical="center" indent="5"/>
    </xf>
    <xf numFmtId="0" fontId="14" fillId="6" borderId="4" xfId="62" applyAlignment="1" quotePrefix="1">
      <alignment horizontal="left" vertical="center" indent="1"/>
    </xf>
    <xf numFmtId="0" fontId="14" fillId="6" borderId="4" xfId="62" applyAlignment="1" quotePrefix="1">
      <alignment horizontal="left" vertical="center" indent="6"/>
    </xf>
    <xf numFmtId="0" fontId="14" fillId="6" borderId="4" xfId="62" applyAlignment="1" quotePrefix="1">
      <alignment horizontal="left" vertical="center" indent="7"/>
    </xf>
    <xf numFmtId="0" fontId="14" fillId="6" borderId="4" xfId="62" applyAlignment="1" quotePrefix="1">
      <alignment horizontal="left" vertical="center" indent="8"/>
    </xf>
    <xf numFmtId="0" fontId="14" fillId="6" borderId="4" xfId="62" applyAlignment="1" quotePrefix="1">
      <alignment horizontal="left" vertical="center" indent="9"/>
    </xf>
    <xf numFmtId="0" fontId="14" fillId="6" borderId="4" xfId="62" applyAlignment="1" quotePrefix="1">
      <alignment horizontal="left" vertical="center" indent="10"/>
    </xf>
    <xf numFmtId="0" fontId="14" fillId="6" borderId="4" xfId="62" applyAlignment="1" quotePrefix="1">
      <alignment horizontal="left" vertical="center" wrapText="1" indent="8"/>
    </xf>
    <xf numFmtId="0" fontId="14" fillId="6" borderId="4" xfId="62" quotePrefix="1">
      <alignment horizontal="left" vertical="center" wrapText="1" indent="1"/>
    </xf>
    <xf numFmtId="0" fontId="14" fillId="6" borderId="4" xfId="62" applyAlignment="1" quotePrefix="1">
      <alignment horizontal="left" vertical="center" wrapText="1" indent="5"/>
    </xf>
    <xf numFmtId="0" fontId="14" fillId="6" borderId="4" xfId="62" applyAlignment="1" quotePrefix="1">
      <alignment horizontal="left" vertical="center" wrapText="1" indent="6"/>
    </xf>
    <xf numFmtId="0" fontId="14" fillId="6" borderId="4" xfId="62" applyAlignment="1" quotePrefix="1">
      <alignment horizontal="left" vertical="center" wrapText="1" indent="7"/>
    </xf>
    <xf numFmtId="0" fontId="14" fillId="6" borderId="4" xfId="62" applyAlignment="1" quotePrefix="1">
      <alignment horizontal="left" vertical="center" wrapText="1" indent="9"/>
    </xf>
    <xf numFmtId="0" fontId="12" fillId="8" borderId="3" xfId="64" applyNumberFormat="1" applyFill="1" applyAlignment="1" quotePrefix="1">
      <alignment horizontal="left" vertical="center" wrapText="1" indent="1"/>
    </xf>
    <xf numFmtId="0" fontId="10" fillId="0" borderId="3" xfId="56" applyNumberFormat="1" applyFont="1" applyFill="1" applyAlignment="1" quotePrefix="1">
      <alignment horizontal="left" vertical="center" wrapText="1"/>
    </xf>
    <xf numFmtId="0" fontId="10" fillId="0" borderId="3" xfId="56" applyNumberFormat="1" applyFont="1" applyFill="1" applyAlignment="1" quotePrefix="1">
      <alignment horizontal="left" vertical="center" indent="1"/>
    </xf>
    <xf numFmtId="3" fontId="10" fillId="0" borderId="3" xfId="64" applyNumberFormat="1" applyFont="1" applyFill="1" applyAlignment="1" quotePrefix="1">
      <alignment horizontal="center" vertical="center" wrapText="1"/>
    </xf>
    <xf numFmtId="0" fontId="11" fillId="0" borderId="4" xfId="60" applyFont="1" applyFill="1" applyAlignment="1" quotePrefix="1">
      <alignment horizontal="right" vertical="center" wrapText="1"/>
    </xf>
    <xf numFmtId="0" fontId="11" fillId="0" borderId="4" xfId="60" applyFont="1" applyFill="1" applyAlignment="1" quotePrefix="1">
      <alignment horizontal="left" vertical="center" indent="1"/>
    </xf>
  </cellXfs>
  <cellStyles count="6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2" xfId="50"/>
    <cellStyle name="Normal 3" xfId="51"/>
    <cellStyle name="Normal 6" xfId="52"/>
    <cellStyle name="Obično_01_ZAGREBAČKA ŽUPANIJA" xfId="53"/>
    <cellStyle name="SAPBEXaggData" xfId="54"/>
    <cellStyle name="SAPBEXaggItem" xfId="55"/>
    <cellStyle name="SAPBEXchaText" xfId="56"/>
    <cellStyle name="SAPBEXfilterItem" xfId="57"/>
    <cellStyle name="SAPBEXformats" xfId="58"/>
    <cellStyle name="SAPBEXHLevel0" xfId="59"/>
    <cellStyle name="SAPBEXHLevel1" xfId="60"/>
    <cellStyle name="SAPBEXHLevel2" xfId="61"/>
    <cellStyle name="SAPBEXHLevel3" xfId="62"/>
    <cellStyle name="SAPBEXstdData" xfId="63"/>
    <cellStyle name="SAPBEXstdItem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355600</xdr:colOff>
      <xdr:row>2</xdr:row>
      <xdr:rowOff>0</xdr:rowOff>
    </xdr:from>
    <xdr:to>
      <xdr:col>0</xdr:col>
      <xdr:colOff>482600</xdr:colOff>
      <xdr:row>2</xdr:row>
      <xdr:rowOff>127000</xdr:rowOff>
    </xdr:to>
    <xdr:pic macro="[1]!DesignIconClicked">
      <xdr:nvPicPr>
        <xdr:cNvPr id="2" name="BExF1MJJHTQA6NNROVPTUA27QYJ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76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441325</xdr:colOff>
      <xdr:row>3</xdr:row>
      <xdr:rowOff>0</xdr:rowOff>
    </xdr:from>
    <xdr:to>
      <xdr:col>0</xdr:col>
      <xdr:colOff>568325</xdr:colOff>
      <xdr:row>3</xdr:row>
      <xdr:rowOff>127000</xdr:rowOff>
    </xdr:to>
    <xdr:pic macro="[1]!DesignIconClicked">
      <xdr:nvPicPr>
        <xdr:cNvPr id="3" name="BEx7CUU740CU726V8NHKUSHUE1F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25" y="95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4</xdr:row>
      <xdr:rowOff>0</xdr:rowOff>
    </xdr:from>
    <xdr:to>
      <xdr:col>0</xdr:col>
      <xdr:colOff>654050</xdr:colOff>
      <xdr:row>4</xdr:row>
      <xdr:rowOff>127000</xdr:rowOff>
    </xdr:to>
    <xdr:pic macro="[1]!DesignIconClicked">
      <xdr:nvPicPr>
        <xdr:cNvPr id="4" name="BExQDLOHWIZLLUL3ES5OG5F34HJ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14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5</xdr:row>
      <xdr:rowOff>0</xdr:rowOff>
    </xdr:from>
    <xdr:to>
      <xdr:col>0</xdr:col>
      <xdr:colOff>739775</xdr:colOff>
      <xdr:row>5</xdr:row>
      <xdr:rowOff>127000</xdr:rowOff>
    </xdr:to>
    <xdr:pic macro="[1]!DesignIconClicked">
      <xdr:nvPicPr>
        <xdr:cNvPr id="5" name="BExGS944REE2LICEVACH0TTOBYQ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33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</xdr:row>
      <xdr:rowOff>0</xdr:rowOff>
    </xdr:from>
    <xdr:to>
      <xdr:col>0</xdr:col>
      <xdr:colOff>825500</xdr:colOff>
      <xdr:row>6</xdr:row>
      <xdr:rowOff>127000</xdr:rowOff>
    </xdr:to>
    <xdr:pic macro="[1]!DesignIconClicked">
      <xdr:nvPicPr>
        <xdr:cNvPr id="6" name="BExOIIM47573JF8U6BGH9XCCIWC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2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7</xdr:row>
      <xdr:rowOff>0</xdr:rowOff>
    </xdr:from>
    <xdr:to>
      <xdr:col>0</xdr:col>
      <xdr:colOff>654050</xdr:colOff>
      <xdr:row>7</xdr:row>
      <xdr:rowOff>127000</xdr:rowOff>
    </xdr:to>
    <xdr:pic macro="[1]!DesignIconClicked">
      <xdr:nvPicPr>
        <xdr:cNvPr id="7" name="BExOG9JM8TPBSI9T9S6YZKFXKK6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71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8</xdr:row>
      <xdr:rowOff>0</xdr:rowOff>
    </xdr:from>
    <xdr:to>
      <xdr:col>0</xdr:col>
      <xdr:colOff>739775</xdr:colOff>
      <xdr:row>8</xdr:row>
      <xdr:rowOff>127000</xdr:rowOff>
    </xdr:to>
    <xdr:pic macro="[1]!DesignIconClicked">
      <xdr:nvPicPr>
        <xdr:cNvPr id="8" name="BEx00S0YIM18CJ0QB3DMRJI6KQB0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90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</xdr:row>
      <xdr:rowOff>0</xdr:rowOff>
    </xdr:from>
    <xdr:to>
      <xdr:col>0</xdr:col>
      <xdr:colOff>825500</xdr:colOff>
      <xdr:row>9</xdr:row>
      <xdr:rowOff>127000</xdr:rowOff>
    </xdr:to>
    <xdr:pic macro="[1]!DesignIconClicked">
      <xdr:nvPicPr>
        <xdr:cNvPr id="9" name="BExEX501TU9SZRJAY4FB56MKC85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9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10</xdr:row>
      <xdr:rowOff>0</xdr:rowOff>
    </xdr:from>
    <xdr:to>
      <xdr:col>0</xdr:col>
      <xdr:colOff>654050</xdr:colOff>
      <xdr:row>10</xdr:row>
      <xdr:rowOff>127000</xdr:rowOff>
    </xdr:to>
    <xdr:pic macro="[1]!DesignIconClicked">
      <xdr:nvPicPr>
        <xdr:cNvPr id="10" name="BEx7D44J6BBKYX8RRFP22G3GYFQ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28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11</xdr:row>
      <xdr:rowOff>0</xdr:rowOff>
    </xdr:from>
    <xdr:to>
      <xdr:col>0</xdr:col>
      <xdr:colOff>739775</xdr:colOff>
      <xdr:row>11</xdr:row>
      <xdr:rowOff>127000</xdr:rowOff>
    </xdr:to>
    <xdr:pic macro="[1]!DesignIconClicked">
      <xdr:nvPicPr>
        <xdr:cNvPr id="11" name="BExSA81AMRILOQXW2Q4G7HSLZ6E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47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</xdr:row>
      <xdr:rowOff>0</xdr:rowOff>
    </xdr:from>
    <xdr:to>
      <xdr:col>0</xdr:col>
      <xdr:colOff>825500</xdr:colOff>
      <xdr:row>12</xdr:row>
      <xdr:rowOff>127000</xdr:rowOff>
    </xdr:to>
    <xdr:pic macro="[1]!DesignIconClicked">
      <xdr:nvPicPr>
        <xdr:cNvPr id="12" name="BExO90T1ZYZDWSWHQCDD15JZEEO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66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13</xdr:row>
      <xdr:rowOff>0</xdr:rowOff>
    </xdr:from>
    <xdr:to>
      <xdr:col>0</xdr:col>
      <xdr:colOff>654050</xdr:colOff>
      <xdr:row>13</xdr:row>
      <xdr:rowOff>127000</xdr:rowOff>
    </xdr:to>
    <xdr:pic macro="[1]!DesignIconClicked">
      <xdr:nvPicPr>
        <xdr:cNvPr id="13" name="BExGPRNOODBX7GRW6UXDGQ3E0WU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85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14</xdr:row>
      <xdr:rowOff>0</xdr:rowOff>
    </xdr:from>
    <xdr:to>
      <xdr:col>0</xdr:col>
      <xdr:colOff>739775</xdr:colOff>
      <xdr:row>14</xdr:row>
      <xdr:rowOff>127000</xdr:rowOff>
    </xdr:to>
    <xdr:pic macro="[1]!DesignIconClicked">
      <xdr:nvPicPr>
        <xdr:cNvPr id="14" name="BExZVH49DB1THATRWKSPW28VSGD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04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</xdr:row>
      <xdr:rowOff>0</xdr:rowOff>
    </xdr:from>
    <xdr:to>
      <xdr:col>0</xdr:col>
      <xdr:colOff>825500</xdr:colOff>
      <xdr:row>15</xdr:row>
      <xdr:rowOff>127000</xdr:rowOff>
    </xdr:to>
    <xdr:pic macro="[1]!DesignIconClicked">
      <xdr:nvPicPr>
        <xdr:cNvPr id="15" name="BExDADHIIKGJSXMFS7K40VVGFNI6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3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16</xdr:row>
      <xdr:rowOff>0</xdr:rowOff>
    </xdr:from>
    <xdr:to>
      <xdr:col>0</xdr:col>
      <xdr:colOff>654050</xdr:colOff>
      <xdr:row>16</xdr:row>
      <xdr:rowOff>127000</xdr:rowOff>
    </xdr:to>
    <xdr:pic macro="[1]!DesignIconClicked">
      <xdr:nvPicPr>
        <xdr:cNvPr id="16" name="BExIKN2TL62YF5144Z38EKJE4LN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42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17</xdr:row>
      <xdr:rowOff>0</xdr:rowOff>
    </xdr:from>
    <xdr:to>
      <xdr:col>0</xdr:col>
      <xdr:colOff>739775</xdr:colOff>
      <xdr:row>17</xdr:row>
      <xdr:rowOff>127000</xdr:rowOff>
    </xdr:to>
    <xdr:pic macro="[1]!DesignIconClicked">
      <xdr:nvPicPr>
        <xdr:cNvPr id="17" name="BExRZN9NLAYM3C8KM2D6GAIXO0AP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61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</xdr:row>
      <xdr:rowOff>0</xdr:rowOff>
    </xdr:from>
    <xdr:to>
      <xdr:col>0</xdr:col>
      <xdr:colOff>825500</xdr:colOff>
      <xdr:row>18</xdr:row>
      <xdr:rowOff>127000</xdr:rowOff>
    </xdr:to>
    <xdr:pic macro="[1]!DesignIconClicked">
      <xdr:nvPicPr>
        <xdr:cNvPr id="18" name="BExF1SZFSK5NXN148IBM6ZJ9PYKX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81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19</xdr:row>
      <xdr:rowOff>0</xdr:rowOff>
    </xdr:from>
    <xdr:to>
      <xdr:col>0</xdr:col>
      <xdr:colOff>654050</xdr:colOff>
      <xdr:row>19</xdr:row>
      <xdr:rowOff>127000</xdr:rowOff>
    </xdr:to>
    <xdr:pic macro="[1]!DesignIconClicked">
      <xdr:nvPicPr>
        <xdr:cNvPr id="19" name="BEx9BHVF87N29LZCI2XWYWE8RE4I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00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20</xdr:row>
      <xdr:rowOff>0</xdr:rowOff>
    </xdr:from>
    <xdr:to>
      <xdr:col>0</xdr:col>
      <xdr:colOff>739775</xdr:colOff>
      <xdr:row>20</xdr:row>
      <xdr:rowOff>127000</xdr:rowOff>
    </xdr:to>
    <xdr:pic macro="[1]!DesignIconClicked">
      <xdr:nvPicPr>
        <xdr:cNvPr id="20" name="BExD216SOIO71I754Q1R7PZB0HM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19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</xdr:row>
      <xdr:rowOff>0</xdr:rowOff>
    </xdr:from>
    <xdr:to>
      <xdr:col>0</xdr:col>
      <xdr:colOff>825500</xdr:colOff>
      <xdr:row>21</xdr:row>
      <xdr:rowOff>127000</xdr:rowOff>
    </xdr:to>
    <xdr:pic macro="[1]!DesignIconClicked">
      <xdr:nvPicPr>
        <xdr:cNvPr id="21" name="BExVSI79X1MHNIFWTA7O0GJKV96S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38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</xdr:row>
      <xdr:rowOff>0</xdr:rowOff>
    </xdr:from>
    <xdr:to>
      <xdr:col>0</xdr:col>
      <xdr:colOff>825500</xdr:colOff>
      <xdr:row>22</xdr:row>
      <xdr:rowOff>127000</xdr:rowOff>
    </xdr:to>
    <xdr:pic macro="[1]!DesignIconClicked">
      <xdr:nvPicPr>
        <xdr:cNvPr id="22" name="BExGV30F03G76NAJ0G32WRPEVLF9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57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23</xdr:row>
      <xdr:rowOff>0</xdr:rowOff>
    </xdr:from>
    <xdr:to>
      <xdr:col>0</xdr:col>
      <xdr:colOff>654050</xdr:colOff>
      <xdr:row>23</xdr:row>
      <xdr:rowOff>127000</xdr:rowOff>
    </xdr:to>
    <xdr:pic macro="[1]!DesignIconClicked">
      <xdr:nvPicPr>
        <xdr:cNvPr id="23" name="BEx3HTU28M1LNQ7N1KSZ82XYFY4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76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24</xdr:row>
      <xdr:rowOff>0</xdr:rowOff>
    </xdr:from>
    <xdr:to>
      <xdr:col>0</xdr:col>
      <xdr:colOff>739775</xdr:colOff>
      <xdr:row>24</xdr:row>
      <xdr:rowOff>127000</xdr:rowOff>
    </xdr:to>
    <xdr:pic macro="[1]!DesignIconClicked">
      <xdr:nvPicPr>
        <xdr:cNvPr id="24" name="BExO90T3NXF3TV6OADZY3MLUVON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95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25</xdr:row>
      <xdr:rowOff>0</xdr:rowOff>
    </xdr:from>
    <xdr:to>
      <xdr:col>0</xdr:col>
      <xdr:colOff>825500</xdr:colOff>
      <xdr:row>25</xdr:row>
      <xdr:rowOff>127000</xdr:rowOff>
    </xdr:to>
    <xdr:pic macro="[1]!DesignIconClicked">
      <xdr:nvPicPr>
        <xdr:cNvPr id="25" name="BExOC8SJSBHZOZ89HK3ZCV0XLI79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14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26</xdr:row>
      <xdr:rowOff>0</xdr:rowOff>
    </xdr:from>
    <xdr:to>
      <xdr:col>0</xdr:col>
      <xdr:colOff>654050</xdr:colOff>
      <xdr:row>26</xdr:row>
      <xdr:rowOff>127000</xdr:rowOff>
    </xdr:to>
    <xdr:pic macro="[1]!DesignIconClicked">
      <xdr:nvPicPr>
        <xdr:cNvPr id="26" name="BExKEEC6PL4OISR1MGR3SHBSFUIA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33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27</xdr:row>
      <xdr:rowOff>0</xdr:rowOff>
    </xdr:from>
    <xdr:to>
      <xdr:col>0</xdr:col>
      <xdr:colOff>739775</xdr:colOff>
      <xdr:row>27</xdr:row>
      <xdr:rowOff>127000</xdr:rowOff>
    </xdr:to>
    <xdr:pic macro="[1]!DesignIconClicked">
      <xdr:nvPicPr>
        <xdr:cNvPr id="27" name="BExQ8AMBEJ8MUO22IEU4VY6T732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552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28</xdr:row>
      <xdr:rowOff>0</xdr:rowOff>
    </xdr:from>
    <xdr:to>
      <xdr:col>0</xdr:col>
      <xdr:colOff>825500</xdr:colOff>
      <xdr:row>28</xdr:row>
      <xdr:rowOff>127000</xdr:rowOff>
    </xdr:to>
    <xdr:pic macro="[1]!DesignIconClicked">
      <xdr:nvPicPr>
        <xdr:cNvPr id="28" name="BExIORFKKPR23LA3LU3GG8W3E7I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71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29</xdr:row>
      <xdr:rowOff>0</xdr:rowOff>
    </xdr:from>
    <xdr:to>
      <xdr:col>0</xdr:col>
      <xdr:colOff>654050</xdr:colOff>
      <xdr:row>29</xdr:row>
      <xdr:rowOff>127000</xdr:rowOff>
    </xdr:to>
    <xdr:pic macro="[1]!DesignIconClicked">
      <xdr:nvPicPr>
        <xdr:cNvPr id="29" name="BExGTCDJNB8R60LDZC1GCKKJS2S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90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30</xdr:row>
      <xdr:rowOff>0</xdr:rowOff>
    </xdr:from>
    <xdr:to>
      <xdr:col>0</xdr:col>
      <xdr:colOff>739775</xdr:colOff>
      <xdr:row>30</xdr:row>
      <xdr:rowOff>127000</xdr:rowOff>
    </xdr:to>
    <xdr:pic macro="[1]!DesignIconClicked">
      <xdr:nvPicPr>
        <xdr:cNvPr id="30" name="BEx013EZ5KU6ZI9Z4330H0OSCBE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09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31</xdr:row>
      <xdr:rowOff>0</xdr:rowOff>
    </xdr:from>
    <xdr:to>
      <xdr:col>0</xdr:col>
      <xdr:colOff>825500</xdr:colOff>
      <xdr:row>31</xdr:row>
      <xdr:rowOff>127000</xdr:rowOff>
    </xdr:to>
    <xdr:pic macro="[1]!DesignIconClicked">
      <xdr:nvPicPr>
        <xdr:cNvPr id="31" name="BExIXF442C7PGOFOFH3TD7EVW3I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28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32</xdr:row>
      <xdr:rowOff>0</xdr:rowOff>
    </xdr:from>
    <xdr:to>
      <xdr:col>0</xdr:col>
      <xdr:colOff>825500</xdr:colOff>
      <xdr:row>32</xdr:row>
      <xdr:rowOff>127000</xdr:rowOff>
    </xdr:to>
    <xdr:pic macro="[1]!DesignIconClicked">
      <xdr:nvPicPr>
        <xdr:cNvPr id="32" name="BExQH2SX3MAHF48ZM9F4GJ75A39R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47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33</xdr:row>
      <xdr:rowOff>0</xdr:rowOff>
    </xdr:from>
    <xdr:to>
      <xdr:col>0</xdr:col>
      <xdr:colOff>654050</xdr:colOff>
      <xdr:row>33</xdr:row>
      <xdr:rowOff>127000</xdr:rowOff>
    </xdr:to>
    <xdr:pic macro="[1]!DesignIconClicked">
      <xdr:nvPicPr>
        <xdr:cNvPr id="33" name="BExF5XC53XO9GTX66CX54VAHI7P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66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34</xdr:row>
      <xdr:rowOff>0</xdr:rowOff>
    </xdr:from>
    <xdr:to>
      <xdr:col>0</xdr:col>
      <xdr:colOff>739775</xdr:colOff>
      <xdr:row>34</xdr:row>
      <xdr:rowOff>127000</xdr:rowOff>
    </xdr:to>
    <xdr:pic macro="[1]!DesignIconClicked">
      <xdr:nvPicPr>
        <xdr:cNvPr id="34" name="BExZTZMF1MV84HQF5UCODH4K974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85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</xdr:row>
      <xdr:rowOff>0</xdr:rowOff>
    </xdr:from>
    <xdr:to>
      <xdr:col>0</xdr:col>
      <xdr:colOff>825500</xdr:colOff>
      <xdr:row>35</xdr:row>
      <xdr:rowOff>127000</xdr:rowOff>
    </xdr:to>
    <xdr:pic macro="[1]!DesignIconClicked">
      <xdr:nvPicPr>
        <xdr:cNvPr id="35" name="BExTWXWL3HP2F38FP1YFXUMZHXWF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704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36</xdr:row>
      <xdr:rowOff>0</xdr:rowOff>
    </xdr:from>
    <xdr:to>
      <xdr:col>0</xdr:col>
      <xdr:colOff>654050</xdr:colOff>
      <xdr:row>36</xdr:row>
      <xdr:rowOff>127000</xdr:rowOff>
    </xdr:to>
    <xdr:pic macro="[1]!DesignIconClicked">
      <xdr:nvPicPr>
        <xdr:cNvPr id="36" name="BExMN7WNOQ3RFFDKO8F4T4XVYXE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723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37</xdr:row>
      <xdr:rowOff>0</xdr:rowOff>
    </xdr:from>
    <xdr:to>
      <xdr:col>0</xdr:col>
      <xdr:colOff>739775</xdr:colOff>
      <xdr:row>37</xdr:row>
      <xdr:rowOff>127000</xdr:rowOff>
    </xdr:to>
    <xdr:pic macro="[1]!DesignIconClicked">
      <xdr:nvPicPr>
        <xdr:cNvPr id="37" name="BExKV1AF1JTH76H36ZY34I6I80U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742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38</xdr:row>
      <xdr:rowOff>0</xdr:rowOff>
    </xdr:from>
    <xdr:to>
      <xdr:col>0</xdr:col>
      <xdr:colOff>825500</xdr:colOff>
      <xdr:row>38</xdr:row>
      <xdr:rowOff>127000</xdr:rowOff>
    </xdr:to>
    <xdr:pic macro="[1]!DesignIconClicked">
      <xdr:nvPicPr>
        <xdr:cNvPr id="38" name="BEx01ECPM6PKA1R038JCISWE4UE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762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39</xdr:row>
      <xdr:rowOff>0</xdr:rowOff>
    </xdr:from>
    <xdr:to>
      <xdr:col>0</xdr:col>
      <xdr:colOff>654050</xdr:colOff>
      <xdr:row>39</xdr:row>
      <xdr:rowOff>127000</xdr:rowOff>
    </xdr:to>
    <xdr:pic macro="[1]!DesignIconClicked">
      <xdr:nvPicPr>
        <xdr:cNvPr id="39" name="BExS7DOX4R8EM10DCKW6OF5OF4G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781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40</xdr:row>
      <xdr:rowOff>0</xdr:rowOff>
    </xdr:from>
    <xdr:to>
      <xdr:col>0</xdr:col>
      <xdr:colOff>739775</xdr:colOff>
      <xdr:row>40</xdr:row>
      <xdr:rowOff>127000</xdr:rowOff>
    </xdr:to>
    <xdr:pic macro="[1]!DesignIconClicked">
      <xdr:nvPicPr>
        <xdr:cNvPr id="40" name="BEx02OIC87L7QPPLWZGZ7LJGJ94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800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41</xdr:row>
      <xdr:rowOff>0</xdr:rowOff>
    </xdr:from>
    <xdr:to>
      <xdr:col>0</xdr:col>
      <xdr:colOff>825500</xdr:colOff>
      <xdr:row>41</xdr:row>
      <xdr:rowOff>127000</xdr:rowOff>
    </xdr:to>
    <xdr:pic macro="[1]!DesignIconClicked">
      <xdr:nvPicPr>
        <xdr:cNvPr id="41" name="BExQ2RMCRXNVTQ2YKZGNTQFH5DG6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819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42</xdr:row>
      <xdr:rowOff>0</xdr:rowOff>
    </xdr:from>
    <xdr:to>
      <xdr:col>0</xdr:col>
      <xdr:colOff>654050</xdr:colOff>
      <xdr:row>42</xdr:row>
      <xdr:rowOff>127000</xdr:rowOff>
    </xdr:to>
    <xdr:pic macro="[1]!DesignIconClicked">
      <xdr:nvPicPr>
        <xdr:cNvPr id="42" name="BExIPPALA737USG67036H01ZQTR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838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43</xdr:row>
      <xdr:rowOff>0</xdr:rowOff>
    </xdr:from>
    <xdr:to>
      <xdr:col>0</xdr:col>
      <xdr:colOff>739775</xdr:colOff>
      <xdr:row>43</xdr:row>
      <xdr:rowOff>127000</xdr:rowOff>
    </xdr:to>
    <xdr:pic macro="[1]!DesignIconClicked">
      <xdr:nvPicPr>
        <xdr:cNvPr id="43" name="BExH016LYQ19YUYLORKWTHH9IGEI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857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44</xdr:row>
      <xdr:rowOff>0</xdr:rowOff>
    </xdr:from>
    <xdr:to>
      <xdr:col>0</xdr:col>
      <xdr:colOff>825500</xdr:colOff>
      <xdr:row>44</xdr:row>
      <xdr:rowOff>127000</xdr:rowOff>
    </xdr:to>
    <xdr:pic macro="[1]!DesignIconClicked">
      <xdr:nvPicPr>
        <xdr:cNvPr id="44" name="BExW53Y157YVZPZMZ41EJ8U5N0PW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876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45</xdr:row>
      <xdr:rowOff>0</xdr:rowOff>
    </xdr:from>
    <xdr:to>
      <xdr:col>0</xdr:col>
      <xdr:colOff>825500</xdr:colOff>
      <xdr:row>45</xdr:row>
      <xdr:rowOff>127000</xdr:rowOff>
    </xdr:to>
    <xdr:pic macro="[1]!DesignIconClicked">
      <xdr:nvPicPr>
        <xdr:cNvPr id="45" name="BEx1G7YFAY253V8N7A1V57WTDG6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895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46</xdr:row>
      <xdr:rowOff>0</xdr:rowOff>
    </xdr:from>
    <xdr:to>
      <xdr:col>0</xdr:col>
      <xdr:colOff>825500</xdr:colOff>
      <xdr:row>46</xdr:row>
      <xdr:rowOff>127000</xdr:rowOff>
    </xdr:to>
    <xdr:pic macro="[1]!DesignIconClicked">
      <xdr:nvPicPr>
        <xdr:cNvPr id="46" name="BExU4E4UEOI9VM4G8MW86W6RAS7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914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47</xdr:row>
      <xdr:rowOff>0</xdr:rowOff>
    </xdr:from>
    <xdr:to>
      <xdr:col>0</xdr:col>
      <xdr:colOff>654050</xdr:colOff>
      <xdr:row>47</xdr:row>
      <xdr:rowOff>127000</xdr:rowOff>
    </xdr:to>
    <xdr:pic macro="[1]!DesignIconClicked">
      <xdr:nvPicPr>
        <xdr:cNvPr id="47" name="BEx7FR4SZT82CND2R9KP387BPRU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933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48</xdr:row>
      <xdr:rowOff>0</xdr:rowOff>
    </xdr:from>
    <xdr:to>
      <xdr:col>0</xdr:col>
      <xdr:colOff>739775</xdr:colOff>
      <xdr:row>48</xdr:row>
      <xdr:rowOff>127000</xdr:rowOff>
    </xdr:to>
    <xdr:pic macro="[1]!DesignIconClicked">
      <xdr:nvPicPr>
        <xdr:cNvPr id="48" name="BExZMFCELZOO6A6J5JSHDENUEFK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952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49</xdr:row>
      <xdr:rowOff>0</xdr:rowOff>
    </xdr:from>
    <xdr:to>
      <xdr:col>0</xdr:col>
      <xdr:colOff>825500</xdr:colOff>
      <xdr:row>49</xdr:row>
      <xdr:rowOff>127000</xdr:rowOff>
    </xdr:to>
    <xdr:pic macro="[1]!DesignIconClicked">
      <xdr:nvPicPr>
        <xdr:cNvPr id="49" name="BEx1N140946P4QTK8J2L8I0EMKR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971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50</xdr:row>
      <xdr:rowOff>0</xdr:rowOff>
    </xdr:from>
    <xdr:to>
      <xdr:col>0</xdr:col>
      <xdr:colOff>825500</xdr:colOff>
      <xdr:row>50</xdr:row>
      <xdr:rowOff>127000</xdr:rowOff>
    </xdr:to>
    <xdr:pic macro="[1]!DesignIconClicked">
      <xdr:nvPicPr>
        <xdr:cNvPr id="50" name="BExXTJJTR61GIQOM57PK5XX6M5MR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990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51</xdr:row>
      <xdr:rowOff>0</xdr:rowOff>
    </xdr:from>
    <xdr:to>
      <xdr:col>0</xdr:col>
      <xdr:colOff>825500</xdr:colOff>
      <xdr:row>51</xdr:row>
      <xdr:rowOff>127000</xdr:rowOff>
    </xdr:to>
    <xdr:pic macro="[1]!DesignIconClicked">
      <xdr:nvPicPr>
        <xdr:cNvPr id="51" name="BExF0LOEFIML25QPKN60BE2004S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009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52</xdr:row>
      <xdr:rowOff>0</xdr:rowOff>
    </xdr:from>
    <xdr:to>
      <xdr:col>0</xdr:col>
      <xdr:colOff>825500</xdr:colOff>
      <xdr:row>52</xdr:row>
      <xdr:rowOff>127000</xdr:rowOff>
    </xdr:to>
    <xdr:pic macro="[1]!DesignIconClicked">
      <xdr:nvPicPr>
        <xdr:cNvPr id="52" name="BEx90Y5L31OXXARNIKIA3J5WAVA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028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53</xdr:row>
      <xdr:rowOff>0</xdr:rowOff>
    </xdr:from>
    <xdr:to>
      <xdr:col>0</xdr:col>
      <xdr:colOff>825500</xdr:colOff>
      <xdr:row>53</xdr:row>
      <xdr:rowOff>127000</xdr:rowOff>
    </xdr:to>
    <xdr:pic macro="[1]!DesignIconClicked">
      <xdr:nvPicPr>
        <xdr:cNvPr id="53" name="BExMDI0CRKFN7DCR6JC8ZWPGEAG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047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54</xdr:row>
      <xdr:rowOff>0</xdr:rowOff>
    </xdr:from>
    <xdr:to>
      <xdr:col>0</xdr:col>
      <xdr:colOff>654050</xdr:colOff>
      <xdr:row>54</xdr:row>
      <xdr:rowOff>127000</xdr:rowOff>
    </xdr:to>
    <xdr:pic macro="[1]!DesignIconClicked">
      <xdr:nvPicPr>
        <xdr:cNvPr id="54" name="BExXSJW120J6BCRWXLFRE9O8N81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066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55</xdr:row>
      <xdr:rowOff>0</xdr:rowOff>
    </xdr:from>
    <xdr:to>
      <xdr:col>0</xdr:col>
      <xdr:colOff>739775</xdr:colOff>
      <xdr:row>55</xdr:row>
      <xdr:rowOff>127000</xdr:rowOff>
    </xdr:to>
    <xdr:pic macro="[1]!DesignIconClicked">
      <xdr:nvPicPr>
        <xdr:cNvPr id="55" name="BEx75RHQN8YF4111Y8HJFAYRCGD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085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56</xdr:row>
      <xdr:rowOff>0</xdr:rowOff>
    </xdr:from>
    <xdr:to>
      <xdr:col>0</xdr:col>
      <xdr:colOff>825500</xdr:colOff>
      <xdr:row>56</xdr:row>
      <xdr:rowOff>127000</xdr:rowOff>
    </xdr:to>
    <xdr:pic macro="[1]!DesignIconClicked">
      <xdr:nvPicPr>
        <xdr:cNvPr id="56" name="BEx77PMHQ0W5F7TO0M9KW85RAA2O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04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57</xdr:row>
      <xdr:rowOff>0</xdr:rowOff>
    </xdr:from>
    <xdr:to>
      <xdr:col>0</xdr:col>
      <xdr:colOff>825500</xdr:colOff>
      <xdr:row>57</xdr:row>
      <xdr:rowOff>127000</xdr:rowOff>
    </xdr:to>
    <xdr:pic macro="[1]!DesignIconClicked">
      <xdr:nvPicPr>
        <xdr:cNvPr id="57" name="BExQ6N4NL86KS40JSQYIYFLPLM8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23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58</xdr:row>
      <xdr:rowOff>0</xdr:rowOff>
    </xdr:from>
    <xdr:to>
      <xdr:col>0</xdr:col>
      <xdr:colOff>825500</xdr:colOff>
      <xdr:row>58</xdr:row>
      <xdr:rowOff>127000</xdr:rowOff>
    </xdr:to>
    <xdr:pic macro="[1]!DesignIconClicked">
      <xdr:nvPicPr>
        <xdr:cNvPr id="58" name="BEx5MWZHI3IX16WOUM5SIBIHSX8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43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59</xdr:row>
      <xdr:rowOff>0</xdr:rowOff>
    </xdr:from>
    <xdr:to>
      <xdr:col>0</xdr:col>
      <xdr:colOff>825500</xdr:colOff>
      <xdr:row>59</xdr:row>
      <xdr:rowOff>127000</xdr:rowOff>
    </xdr:to>
    <xdr:pic macro="[1]!DesignIconClicked">
      <xdr:nvPicPr>
        <xdr:cNvPr id="59" name="BExISOVY5P1O14X4FPHLT9Y2QWEN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62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60</xdr:row>
      <xdr:rowOff>0</xdr:rowOff>
    </xdr:from>
    <xdr:to>
      <xdr:col>0</xdr:col>
      <xdr:colOff>825500</xdr:colOff>
      <xdr:row>60</xdr:row>
      <xdr:rowOff>127000</xdr:rowOff>
    </xdr:to>
    <xdr:pic macro="[1]!DesignIconClicked">
      <xdr:nvPicPr>
        <xdr:cNvPr id="60" name="BExZZ4J97BKS8EDGZ6A2MN77321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81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61</xdr:row>
      <xdr:rowOff>0</xdr:rowOff>
    </xdr:from>
    <xdr:to>
      <xdr:col>0</xdr:col>
      <xdr:colOff>654050</xdr:colOff>
      <xdr:row>61</xdr:row>
      <xdr:rowOff>127000</xdr:rowOff>
    </xdr:to>
    <xdr:pic macro="[1]!DesignIconClicked">
      <xdr:nvPicPr>
        <xdr:cNvPr id="61" name="BEx1XZ7R3YDHMJY8RX83ZUZVRBX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200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62</xdr:row>
      <xdr:rowOff>0</xdr:rowOff>
    </xdr:from>
    <xdr:to>
      <xdr:col>0</xdr:col>
      <xdr:colOff>739775</xdr:colOff>
      <xdr:row>62</xdr:row>
      <xdr:rowOff>127000</xdr:rowOff>
    </xdr:to>
    <xdr:pic macro="[1]!DesignIconClicked">
      <xdr:nvPicPr>
        <xdr:cNvPr id="62" name="BEx3J21GBIDTNQKR2CB5NCWHY5A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219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63</xdr:row>
      <xdr:rowOff>0</xdr:rowOff>
    </xdr:from>
    <xdr:to>
      <xdr:col>0</xdr:col>
      <xdr:colOff>825500</xdr:colOff>
      <xdr:row>63</xdr:row>
      <xdr:rowOff>127000</xdr:rowOff>
    </xdr:to>
    <xdr:pic macro="[1]!DesignIconClicked">
      <xdr:nvPicPr>
        <xdr:cNvPr id="63" name="BExCUFV2QGEQ4INX3NQAXZC06UM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38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64</xdr:row>
      <xdr:rowOff>0</xdr:rowOff>
    </xdr:from>
    <xdr:to>
      <xdr:col>0</xdr:col>
      <xdr:colOff>825500</xdr:colOff>
      <xdr:row>64</xdr:row>
      <xdr:rowOff>127000</xdr:rowOff>
    </xdr:to>
    <xdr:pic macro="[1]!DesignIconClicked">
      <xdr:nvPicPr>
        <xdr:cNvPr id="64" name="BExS4XQ7O05XCV5KRNVWFPPTK9X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57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65</xdr:row>
      <xdr:rowOff>0</xdr:rowOff>
    </xdr:from>
    <xdr:to>
      <xdr:col>0</xdr:col>
      <xdr:colOff>825500</xdr:colOff>
      <xdr:row>65</xdr:row>
      <xdr:rowOff>127000</xdr:rowOff>
    </xdr:to>
    <xdr:pic macro="[1]!DesignIconClicked">
      <xdr:nvPicPr>
        <xdr:cNvPr id="65" name="BEx91IZDZM3AH3VPQLRWYEJH83EB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76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66</xdr:row>
      <xdr:rowOff>0</xdr:rowOff>
    </xdr:from>
    <xdr:to>
      <xdr:col>0</xdr:col>
      <xdr:colOff>825500</xdr:colOff>
      <xdr:row>66</xdr:row>
      <xdr:rowOff>127000</xdr:rowOff>
    </xdr:to>
    <xdr:pic macro="[1]!DesignIconClicked">
      <xdr:nvPicPr>
        <xdr:cNvPr id="66" name="BExU5YMKZO96KJT0FDP73LWMAOJ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95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67</xdr:row>
      <xdr:rowOff>0</xdr:rowOff>
    </xdr:from>
    <xdr:to>
      <xdr:col>0</xdr:col>
      <xdr:colOff>654050</xdr:colOff>
      <xdr:row>67</xdr:row>
      <xdr:rowOff>127000</xdr:rowOff>
    </xdr:to>
    <xdr:pic macro="[1]!DesignIconClicked">
      <xdr:nvPicPr>
        <xdr:cNvPr id="67" name="BExIJGIP7YW44HU0D6OSKTUP1R2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314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68</xdr:row>
      <xdr:rowOff>0</xdr:rowOff>
    </xdr:from>
    <xdr:to>
      <xdr:col>0</xdr:col>
      <xdr:colOff>739775</xdr:colOff>
      <xdr:row>68</xdr:row>
      <xdr:rowOff>127000</xdr:rowOff>
    </xdr:to>
    <xdr:pic macro="[1]!DesignIconClicked">
      <xdr:nvPicPr>
        <xdr:cNvPr id="68" name="BExY4D0COD1YUULT050J5FIVNKWB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333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69</xdr:row>
      <xdr:rowOff>0</xdr:rowOff>
    </xdr:from>
    <xdr:to>
      <xdr:col>0</xdr:col>
      <xdr:colOff>825500</xdr:colOff>
      <xdr:row>69</xdr:row>
      <xdr:rowOff>127000</xdr:rowOff>
    </xdr:to>
    <xdr:pic macro="[1]!DesignIconClicked">
      <xdr:nvPicPr>
        <xdr:cNvPr id="69" name="BExVX0SGFJV613BT8X75QSLXALH3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352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70</xdr:row>
      <xdr:rowOff>0</xdr:rowOff>
    </xdr:from>
    <xdr:to>
      <xdr:col>0</xdr:col>
      <xdr:colOff>825500</xdr:colOff>
      <xdr:row>70</xdr:row>
      <xdr:rowOff>127000</xdr:rowOff>
    </xdr:to>
    <xdr:pic macro="[1]!DesignIconClicked">
      <xdr:nvPicPr>
        <xdr:cNvPr id="70" name="BExB9R9TFXY92CI812URW426VVP6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371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71</xdr:row>
      <xdr:rowOff>0</xdr:rowOff>
    </xdr:from>
    <xdr:to>
      <xdr:col>0</xdr:col>
      <xdr:colOff>825500</xdr:colOff>
      <xdr:row>71</xdr:row>
      <xdr:rowOff>127000</xdr:rowOff>
    </xdr:to>
    <xdr:pic macro="[1]!DesignIconClicked">
      <xdr:nvPicPr>
        <xdr:cNvPr id="71" name="BExO5WPY3GWZ3CTPBENEEI1AU4H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390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72</xdr:row>
      <xdr:rowOff>0</xdr:rowOff>
    </xdr:from>
    <xdr:to>
      <xdr:col>0</xdr:col>
      <xdr:colOff>825500</xdr:colOff>
      <xdr:row>72</xdr:row>
      <xdr:rowOff>127000</xdr:rowOff>
    </xdr:to>
    <xdr:pic macro="[1]!DesignIconClicked">
      <xdr:nvPicPr>
        <xdr:cNvPr id="72" name="BExOL8GVDTO688HCJMXVEAF6SSFM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409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73</xdr:row>
      <xdr:rowOff>0</xdr:rowOff>
    </xdr:from>
    <xdr:to>
      <xdr:col>0</xdr:col>
      <xdr:colOff>825500</xdr:colOff>
      <xdr:row>73</xdr:row>
      <xdr:rowOff>127000</xdr:rowOff>
    </xdr:to>
    <xdr:pic macro="[1]!DesignIconClicked">
      <xdr:nvPicPr>
        <xdr:cNvPr id="73" name="BExB5SM9D2ZOEKEEKZ0M2A9GFIP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428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74</xdr:row>
      <xdr:rowOff>0</xdr:rowOff>
    </xdr:from>
    <xdr:to>
      <xdr:col>0</xdr:col>
      <xdr:colOff>654050</xdr:colOff>
      <xdr:row>74</xdr:row>
      <xdr:rowOff>127000</xdr:rowOff>
    </xdr:to>
    <xdr:pic macro="[1]!DesignIconClicked">
      <xdr:nvPicPr>
        <xdr:cNvPr id="74" name="BExMO0OHE3N0DNKOZSV533Y4T66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447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75</xdr:row>
      <xdr:rowOff>0</xdr:rowOff>
    </xdr:from>
    <xdr:to>
      <xdr:col>0</xdr:col>
      <xdr:colOff>739775</xdr:colOff>
      <xdr:row>75</xdr:row>
      <xdr:rowOff>127000</xdr:rowOff>
    </xdr:to>
    <xdr:pic macro="[1]!DesignIconClicked">
      <xdr:nvPicPr>
        <xdr:cNvPr id="75" name="BExTYXTZAPWMLCSEI2PCMF23R8X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466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76</xdr:row>
      <xdr:rowOff>0</xdr:rowOff>
    </xdr:from>
    <xdr:to>
      <xdr:col>0</xdr:col>
      <xdr:colOff>825500</xdr:colOff>
      <xdr:row>76</xdr:row>
      <xdr:rowOff>127000</xdr:rowOff>
    </xdr:to>
    <xdr:pic macro="[1]!DesignIconClicked">
      <xdr:nvPicPr>
        <xdr:cNvPr id="76" name="BEx56TTDA3KRK71PQA1DZCF559LD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485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77</xdr:row>
      <xdr:rowOff>0</xdr:rowOff>
    </xdr:from>
    <xdr:to>
      <xdr:col>0</xdr:col>
      <xdr:colOff>825500</xdr:colOff>
      <xdr:row>77</xdr:row>
      <xdr:rowOff>127000</xdr:rowOff>
    </xdr:to>
    <xdr:pic macro="[1]!DesignIconClicked">
      <xdr:nvPicPr>
        <xdr:cNvPr id="77" name="BExVV4LWQAOHALMHFHAJ6SBD969I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04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78</xdr:row>
      <xdr:rowOff>0</xdr:rowOff>
    </xdr:from>
    <xdr:to>
      <xdr:col>0</xdr:col>
      <xdr:colOff>825500</xdr:colOff>
      <xdr:row>78</xdr:row>
      <xdr:rowOff>127000</xdr:rowOff>
    </xdr:to>
    <xdr:pic macro="[1]!DesignIconClicked">
      <xdr:nvPicPr>
        <xdr:cNvPr id="78" name="BExRYZ54Y27RLKPYVO1DHXS9O0AU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24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79</xdr:row>
      <xdr:rowOff>0</xdr:rowOff>
    </xdr:from>
    <xdr:to>
      <xdr:col>0</xdr:col>
      <xdr:colOff>825500</xdr:colOff>
      <xdr:row>79</xdr:row>
      <xdr:rowOff>127000</xdr:rowOff>
    </xdr:to>
    <xdr:pic macro="[1]!DesignIconClicked">
      <xdr:nvPicPr>
        <xdr:cNvPr id="79" name="BEx94DHA2OWRQWTRS5U6IIEPC75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43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80</xdr:row>
      <xdr:rowOff>0</xdr:rowOff>
    </xdr:from>
    <xdr:to>
      <xdr:col>0</xdr:col>
      <xdr:colOff>654050</xdr:colOff>
      <xdr:row>80</xdr:row>
      <xdr:rowOff>127000</xdr:rowOff>
    </xdr:to>
    <xdr:pic macro="[1]!DesignIconClicked">
      <xdr:nvPicPr>
        <xdr:cNvPr id="80" name="BExKMQ6TJXAH279ES74LZJKMG1B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562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81</xdr:row>
      <xdr:rowOff>0</xdr:rowOff>
    </xdr:from>
    <xdr:to>
      <xdr:col>0</xdr:col>
      <xdr:colOff>739775</xdr:colOff>
      <xdr:row>81</xdr:row>
      <xdr:rowOff>127000</xdr:rowOff>
    </xdr:to>
    <xdr:pic macro="[1]!DesignIconClicked">
      <xdr:nvPicPr>
        <xdr:cNvPr id="81" name="BEx9BAOH56U0WT7I0UL3HBI75SV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581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82</xdr:row>
      <xdr:rowOff>0</xdr:rowOff>
    </xdr:from>
    <xdr:to>
      <xdr:col>0</xdr:col>
      <xdr:colOff>825500</xdr:colOff>
      <xdr:row>82</xdr:row>
      <xdr:rowOff>127000</xdr:rowOff>
    </xdr:to>
    <xdr:pic macro="[1]!DesignIconClicked">
      <xdr:nvPicPr>
        <xdr:cNvPr id="82" name="BEx77ZD2HK5DF4BBXA9EH3PAO8T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00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83</xdr:row>
      <xdr:rowOff>0</xdr:rowOff>
    </xdr:from>
    <xdr:to>
      <xdr:col>0</xdr:col>
      <xdr:colOff>825500</xdr:colOff>
      <xdr:row>83</xdr:row>
      <xdr:rowOff>127000</xdr:rowOff>
    </xdr:to>
    <xdr:pic macro="[1]!DesignIconClicked">
      <xdr:nvPicPr>
        <xdr:cNvPr id="83" name="BExGNXVEONWL66SETNWWESQKU81V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19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84</xdr:row>
      <xdr:rowOff>0</xdr:rowOff>
    </xdr:from>
    <xdr:to>
      <xdr:col>0</xdr:col>
      <xdr:colOff>825500</xdr:colOff>
      <xdr:row>84</xdr:row>
      <xdr:rowOff>127000</xdr:rowOff>
    </xdr:to>
    <xdr:pic macro="[1]!DesignIconClicked">
      <xdr:nvPicPr>
        <xdr:cNvPr id="84" name="BExMNSL5R50KZ79QQCLE0KM2G0HN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38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85</xdr:row>
      <xdr:rowOff>0</xdr:rowOff>
    </xdr:from>
    <xdr:to>
      <xdr:col>0</xdr:col>
      <xdr:colOff>825500</xdr:colOff>
      <xdr:row>85</xdr:row>
      <xdr:rowOff>127000</xdr:rowOff>
    </xdr:to>
    <xdr:pic macro="[1]!DesignIconClicked">
      <xdr:nvPicPr>
        <xdr:cNvPr id="85" name="BExGPC7WPHA9MIBVEH6ODGPA922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57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86</xdr:row>
      <xdr:rowOff>0</xdr:rowOff>
    </xdr:from>
    <xdr:to>
      <xdr:col>0</xdr:col>
      <xdr:colOff>825500</xdr:colOff>
      <xdr:row>86</xdr:row>
      <xdr:rowOff>127000</xdr:rowOff>
    </xdr:to>
    <xdr:pic macro="[1]!DesignIconClicked">
      <xdr:nvPicPr>
        <xdr:cNvPr id="86" name="BExW4B0X5QZ9S9JVO8FMAB54JSS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76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87</xdr:row>
      <xdr:rowOff>0</xdr:rowOff>
    </xdr:from>
    <xdr:to>
      <xdr:col>0</xdr:col>
      <xdr:colOff>654050</xdr:colOff>
      <xdr:row>87</xdr:row>
      <xdr:rowOff>127000</xdr:rowOff>
    </xdr:to>
    <xdr:pic macro="[1]!DesignIconClicked">
      <xdr:nvPicPr>
        <xdr:cNvPr id="87" name="BExKOZ3VAITWYPXE5OKA0C99AZT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695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88</xdr:row>
      <xdr:rowOff>0</xdr:rowOff>
    </xdr:from>
    <xdr:to>
      <xdr:col>0</xdr:col>
      <xdr:colOff>739775</xdr:colOff>
      <xdr:row>88</xdr:row>
      <xdr:rowOff>127000</xdr:rowOff>
    </xdr:to>
    <xdr:pic macro="[1]!DesignIconClicked">
      <xdr:nvPicPr>
        <xdr:cNvPr id="88" name="BExCWNKZMHRCN1GT9STF08Z5B5A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714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89</xdr:row>
      <xdr:rowOff>0</xdr:rowOff>
    </xdr:from>
    <xdr:to>
      <xdr:col>0</xdr:col>
      <xdr:colOff>825500</xdr:colOff>
      <xdr:row>89</xdr:row>
      <xdr:rowOff>127000</xdr:rowOff>
    </xdr:to>
    <xdr:pic macro="[1]!DesignIconClicked">
      <xdr:nvPicPr>
        <xdr:cNvPr id="89" name="BEx3CR5ZYXIAEIWZ5S1GAUQ2M2I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733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90</xdr:row>
      <xdr:rowOff>0</xdr:rowOff>
    </xdr:from>
    <xdr:to>
      <xdr:col>0</xdr:col>
      <xdr:colOff>825500</xdr:colOff>
      <xdr:row>90</xdr:row>
      <xdr:rowOff>127000</xdr:rowOff>
    </xdr:to>
    <xdr:pic macro="[1]!DesignIconClicked">
      <xdr:nvPicPr>
        <xdr:cNvPr id="90" name="BExF3GMJTSVOGGD6EGWDQOQLA11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752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91</xdr:row>
      <xdr:rowOff>0</xdr:rowOff>
    </xdr:from>
    <xdr:to>
      <xdr:col>0</xdr:col>
      <xdr:colOff>825500</xdr:colOff>
      <xdr:row>91</xdr:row>
      <xdr:rowOff>127000</xdr:rowOff>
    </xdr:to>
    <xdr:pic macro="[1]!DesignIconClicked">
      <xdr:nvPicPr>
        <xdr:cNvPr id="91" name="BExKMQN3BCJOQRRKLWV15TB2C4P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771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92</xdr:row>
      <xdr:rowOff>0</xdr:rowOff>
    </xdr:from>
    <xdr:to>
      <xdr:col>0</xdr:col>
      <xdr:colOff>825500</xdr:colOff>
      <xdr:row>92</xdr:row>
      <xdr:rowOff>127000</xdr:rowOff>
    </xdr:to>
    <xdr:pic macro="[1]!DesignIconClicked">
      <xdr:nvPicPr>
        <xdr:cNvPr id="92" name="BEx5ILAN8JRH80LJHBHKIWV19ULI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790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93</xdr:row>
      <xdr:rowOff>0</xdr:rowOff>
    </xdr:from>
    <xdr:to>
      <xdr:col>0</xdr:col>
      <xdr:colOff>825500</xdr:colOff>
      <xdr:row>93</xdr:row>
      <xdr:rowOff>127000</xdr:rowOff>
    </xdr:to>
    <xdr:pic macro="[1]!DesignIconClicked">
      <xdr:nvPicPr>
        <xdr:cNvPr id="93" name="BExGRFW8T727Y9KLTQSUH4CNODC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809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94</xdr:row>
      <xdr:rowOff>0</xdr:rowOff>
    </xdr:from>
    <xdr:to>
      <xdr:col>0</xdr:col>
      <xdr:colOff>654050</xdr:colOff>
      <xdr:row>94</xdr:row>
      <xdr:rowOff>127000</xdr:rowOff>
    </xdr:to>
    <xdr:pic macro="[1]!DesignIconClicked">
      <xdr:nvPicPr>
        <xdr:cNvPr id="94" name="BExAYW0IJI4TTLEUP9V7C5HW0Y6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828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95</xdr:row>
      <xdr:rowOff>0</xdr:rowOff>
    </xdr:from>
    <xdr:to>
      <xdr:col>0</xdr:col>
      <xdr:colOff>739775</xdr:colOff>
      <xdr:row>95</xdr:row>
      <xdr:rowOff>127000</xdr:rowOff>
    </xdr:to>
    <xdr:pic macro="[1]!DesignIconClicked">
      <xdr:nvPicPr>
        <xdr:cNvPr id="95" name="BEx3SFNFWE466WBAYGJKUZFDSU3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847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96</xdr:row>
      <xdr:rowOff>0</xdr:rowOff>
    </xdr:from>
    <xdr:to>
      <xdr:col>0</xdr:col>
      <xdr:colOff>825500</xdr:colOff>
      <xdr:row>96</xdr:row>
      <xdr:rowOff>127000</xdr:rowOff>
    </xdr:to>
    <xdr:pic macro="[1]!DesignIconClicked">
      <xdr:nvPicPr>
        <xdr:cNvPr id="96" name="BEx59MD8PNS660IM5OCKB6PVLL0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866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97</xdr:row>
      <xdr:rowOff>0</xdr:rowOff>
    </xdr:from>
    <xdr:to>
      <xdr:col>0</xdr:col>
      <xdr:colOff>825500</xdr:colOff>
      <xdr:row>97</xdr:row>
      <xdr:rowOff>127000</xdr:rowOff>
    </xdr:to>
    <xdr:pic macro="[1]!DesignIconClicked">
      <xdr:nvPicPr>
        <xdr:cNvPr id="97" name="BExIVPZ79KU46YXIFUKM5O51OGTM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885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98</xdr:row>
      <xdr:rowOff>0</xdr:rowOff>
    </xdr:from>
    <xdr:to>
      <xdr:col>0</xdr:col>
      <xdr:colOff>825500</xdr:colOff>
      <xdr:row>98</xdr:row>
      <xdr:rowOff>127000</xdr:rowOff>
    </xdr:to>
    <xdr:pic macro="[1]!DesignIconClicked">
      <xdr:nvPicPr>
        <xdr:cNvPr id="98" name="BExS6Q60400AJ35XUYVE5I3SWFW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905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99</xdr:row>
      <xdr:rowOff>0</xdr:rowOff>
    </xdr:from>
    <xdr:to>
      <xdr:col>0</xdr:col>
      <xdr:colOff>825500</xdr:colOff>
      <xdr:row>99</xdr:row>
      <xdr:rowOff>127000</xdr:rowOff>
    </xdr:to>
    <xdr:pic macro="[1]!DesignIconClicked">
      <xdr:nvPicPr>
        <xdr:cNvPr id="99" name="BExMD9BFI49A926LY7GYNTD17PAI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924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100</xdr:row>
      <xdr:rowOff>0</xdr:rowOff>
    </xdr:from>
    <xdr:to>
      <xdr:col>0</xdr:col>
      <xdr:colOff>825500</xdr:colOff>
      <xdr:row>100</xdr:row>
      <xdr:rowOff>127000</xdr:rowOff>
    </xdr:to>
    <xdr:pic macro="[1]!DesignIconClicked">
      <xdr:nvPicPr>
        <xdr:cNvPr id="100" name="BExS40WV2L3MDTDPKIAWE82WC2N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943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101</xdr:row>
      <xdr:rowOff>0</xdr:rowOff>
    </xdr:from>
    <xdr:to>
      <xdr:col>0</xdr:col>
      <xdr:colOff>654050</xdr:colOff>
      <xdr:row>101</xdr:row>
      <xdr:rowOff>127000</xdr:rowOff>
    </xdr:to>
    <xdr:pic macro="[1]!DesignIconClicked">
      <xdr:nvPicPr>
        <xdr:cNvPr id="101" name="BExH19390TBMDUSUYYT3X7BCYQ2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962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102</xdr:row>
      <xdr:rowOff>0</xdr:rowOff>
    </xdr:from>
    <xdr:to>
      <xdr:col>0</xdr:col>
      <xdr:colOff>739775</xdr:colOff>
      <xdr:row>102</xdr:row>
      <xdr:rowOff>127000</xdr:rowOff>
    </xdr:to>
    <xdr:pic macro="[1]!DesignIconClicked">
      <xdr:nvPicPr>
        <xdr:cNvPr id="102" name="BExS3LXDNX8C7W6WSV2XOFSZS95F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981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103</xdr:row>
      <xdr:rowOff>0</xdr:rowOff>
    </xdr:from>
    <xdr:to>
      <xdr:col>0</xdr:col>
      <xdr:colOff>825500</xdr:colOff>
      <xdr:row>103</xdr:row>
      <xdr:rowOff>127000</xdr:rowOff>
    </xdr:to>
    <xdr:pic macro="[1]!DesignIconClicked">
      <xdr:nvPicPr>
        <xdr:cNvPr id="103" name="BExU912CUSKGEVDG08IHTA3GZBE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00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104</xdr:row>
      <xdr:rowOff>0</xdr:rowOff>
    </xdr:from>
    <xdr:to>
      <xdr:col>0</xdr:col>
      <xdr:colOff>739775</xdr:colOff>
      <xdr:row>104</xdr:row>
      <xdr:rowOff>127000</xdr:rowOff>
    </xdr:to>
    <xdr:pic macro="[1]!DesignIconClicked">
      <xdr:nvPicPr>
        <xdr:cNvPr id="104" name="BExB0P1UC9M04OWHAFC05SMC7J3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019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105</xdr:row>
      <xdr:rowOff>0</xdr:rowOff>
    </xdr:from>
    <xdr:to>
      <xdr:col>0</xdr:col>
      <xdr:colOff>825500</xdr:colOff>
      <xdr:row>105</xdr:row>
      <xdr:rowOff>127000</xdr:rowOff>
    </xdr:to>
    <xdr:pic macro="[1]!DesignIconClicked">
      <xdr:nvPicPr>
        <xdr:cNvPr id="105" name="BExOD9SYQ7Q7HY4JFV15447LBBK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38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106</xdr:row>
      <xdr:rowOff>0</xdr:rowOff>
    </xdr:from>
    <xdr:to>
      <xdr:col>0</xdr:col>
      <xdr:colOff>654050</xdr:colOff>
      <xdr:row>106</xdr:row>
      <xdr:rowOff>127000</xdr:rowOff>
    </xdr:to>
    <xdr:pic macro="[1]!DesignIconClicked">
      <xdr:nvPicPr>
        <xdr:cNvPr id="106" name="BEx3S50IFN54OQ7MXK9GIBTH4Z5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057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107</xdr:row>
      <xdr:rowOff>0</xdr:rowOff>
    </xdr:from>
    <xdr:to>
      <xdr:col>0</xdr:col>
      <xdr:colOff>739775</xdr:colOff>
      <xdr:row>107</xdr:row>
      <xdr:rowOff>127000</xdr:rowOff>
    </xdr:to>
    <xdr:pic macro="[1]!DesignIconClicked">
      <xdr:nvPicPr>
        <xdr:cNvPr id="107" name="BExZWEOPT9LU1T17P89SK1PX31T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076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108</xdr:row>
      <xdr:rowOff>0</xdr:rowOff>
    </xdr:from>
    <xdr:to>
      <xdr:col>0</xdr:col>
      <xdr:colOff>825500</xdr:colOff>
      <xdr:row>108</xdr:row>
      <xdr:rowOff>127000</xdr:rowOff>
    </xdr:to>
    <xdr:pic macro="[1]!DesignIconClicked">
      <xdr:nvPicPr>
        <xdr:cNvPr id="108" name="BEx1QLOGXW7MKJJOR2RSUM6NF71H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95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109</xdr:row>
      <xdr:rowOff>0</xdr:rowOff>
    </xdr:from>
    <xdr:to>
      <xdr:col>0</xdr:col>
      <xdr:colOff>825500</xdr:colOff>
      <xdr:row>109</xdr:row>
      <xdr:rowOff>127000</xdr:rowOff>
    </xdr:to>
    <xdr:pic macro="[1]!DesignIconClicked">
      <xdr:nvPicPr>
        <xdr:cNvPr id="109" name="BExIXGWV4XRIBI6TFY1XAMG8JG6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114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110</xdr:row>
      <xdr:rowOff>0</xdr:rowOff>
    </xdr:from>
    <xdr:to>
      <xdr:col>0</xdr:col>
      <xdr:colOff>825500</xdr:colOff>
      <xdr:row>110</xdr:row>
      <xdr:rowOff>127000</xdr:rowOff>
    </xdr:to>
    <xdr:pic macro="[1]!DesignIconClicked">
      <xdr:nvPicPr>
        <xdr:cNvPr id="110" name="BEx9DMQVZNTS8J4O6X1KB2PFX9DM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133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111</xdr:row>
      <xdr:rowOff>0</xdr:rowOff>
    </xdr:from>
    <xdr:to>
      <xdr:col>0</xdr:col>
      <xdr:colOff>654050</xdr:colOff>
      <xdr:row>111</xdr:row>
      <xdr:rowOff>127000</xdr:rowOff>
    </xdr:to>
    <xdr:pic macro="[1]!DesignIconClicked">
      <xdr:nvPicPr>
        <xdr:cNvPr id="111" name="BExU5N34XD4GLZPJ8D08TEM9L8NC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152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112</xdr:row>
      <xdr:rowOff>0</xdr:rowOff>
    </xdr:from>
    <xdr:to>
      <xdr:col>0</xdr:col>
      <xdr:colOff>739775</xdr:colOff>
      <xdr:row>112</xdr:row>
      <xdr:rowOff>127000</xdr:rowOff>
    </xdr:to>
    <xdr:pic macro="[1]!DesignIconClicked">
      <xdr:nvPicPr>
        <xdr:cNvPr id="112" name="BExGLMELEBYUKKLYTIVKXUE91R2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171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113</xdr:row>
      <xdr:rowOff>0</xdr:rowOff>
    </xdr:from>
    <xdr:to>
      <xdr:col>0</xdr:col>
      <xdr:colOff>825500</xdr:colOff>
      <xdr:row>113</xdr:row>
      <xdr:rowOff>127000</xdr:rowOff>
    </xdr:to>
    <xdr:pic macro="[1]!DesignIconClicked">
      <xdr:nvPicPr>
        <xdr:cNvPr id="113" name="BEx7LP9LM64SCJLDBOLQZ89FYHNR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190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114</xdr:row>
      <xdr:rowOff>0</xdr:rowOff>
    </xdr:from>
    <xdr:to>
      <xdr:col>0</xdr:col>
      <xdr:colOff>825500</xdr:colOff>
      <xdr:row>114</xdr:row>
      <xdr:rowOff>127000</xdr:rowOff>
    </xdr:to>
    <xdr:pic macro="[1]!DesignIconClicked">
      <xdr:nvPicPr>
        <xdr:cNvPr id="114" name="BExXW09E5Q0H3HRLGLLHO5XF05VD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09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115</xdr:row>
      <xdr:rowOff>0</xdr:rowOff>
    </xdr:from>
    <xdr:to>
      <xdr:col>0</xdr:col>
      <xdr:colOff>825500</xdr:colOff>
      <xdr:row>115</xdr:row>
      <xdr:rowOff>127000</xdr:rowOff>
    </xdr:to>
    <xdr:pic macro="[1]!DesignIconClicked">
      <xdr:nvPicPr>
        <xdr:cNvPr id="115" name="BEx1LWNETEMDM46H3U8GE96RH0OO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28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116</xdr:row>
      <xdr:rowOff>0</xdr:rowOff>
    </xdr:from>
    <xdr:to>
      <xdr:col>0</xdr:col>
      <xdr:colOff>825500</xdr:colOff>
      <xdr:row>116</xdr:row>
      <xdr:rowOff>127000</xdr:rowOff>
    </xdr:to>
    <xdr:pic macro="[1]!DesignIconClicked">
      <xdr:nvPicPr>
        <xdr:cNvPr id="116" name="BExEQGY1URWSAW55JPYS81C6KC8H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117</xdr:row>
      <xdr:rowOff>0</xdr:rowOff>
    </xdr:from>
    <xdr:to>
      <xdr:col>0</xdr:col>
      <xdr:colOff>825500</xdr:colOff>
      <xdr:row>117</xdr:row>
      <xdr:rowOff>127000</xdr:rowOff>
    </xdr:to>
    <xdr:pic macro="[1]!DesignIconClicked">
      <xdr:nvPicPr>
        <xdr:cNvPr id="117" name="BExTXOFF5IPDSYPQV9QBN1N3DFR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66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118</xdr:row>
      <xdr:rowOff>0</xdr:rowOff>
    </xdr:from>
    <xdr:to>
      <xdr:col>0</xdr:col>
      <xdr:colOff>825500</xdr:colOff>
      <xdr:row>118</xdr:row>
      <xdr:rowOff>127000</xdr:rowOff>
    </xdr:to>
    <xdr:pic macro="[1]!DesignIconClicked">
      <xdr:nvPicPr>
        <xdr:cNvPr id="118" name="BExEPMITA8N3AXIDTBGMYMZTBW8R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86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119</xdr:row>
      <xdr:rowOff>0</xdr:rowOff>
    </xdr:from>
    <xdr:to>
      <xdr:col>0</xdr:col>
      <xdr:colOff>654050</xdr:colOff>
      <xdr:row>119</xdr:row>
      <xdr:rowOff>127000</xdr:rowOff>
    </xdr:to>
    <xdr:pic macro="[1]!DesignIconClicked">
      <xdr:nvPicPr>
        <xdr:cNvPr id="119" name="BExY5UI9ROEYFL007A9RGYHCZQF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305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120</xdr:row>
      <xdr:rowOff>0</xdr:rowOff>
    </xdr:from>
    <xdr:to>
      <xdr:col>0</xdr:col>
      <xdr:colOff>739775</xdr:colOff>
      <xdr:row>120</xdr:row>
      <xdr:rowOff>127000</xdr:rowOff>
    </xdr:to>
    <xdr:pic macro="[1]!DesignIconClicked">
      <xdr:nvPicPr>
        <xdr:cNvPr id="120" name="BExKSF6LR5C6YVSC6UJ9E6535O5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324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121</xdr:row>
      <xdr:rowOff>0</xdr:rowOff>
    </xdr:from>
    <xdr:to>
      <xdr:col>0</xdr:col>
      <xdr:colOff>825500</xdr:colOff>
      <xdr:row>121</xdr:row>
      <xdr:rowOff>127000</xdr:rowOff>
    </xdr:to>
    <xdr:pic macro="[1]!DesignIconClicked">
      <xdr:nvPicPr>
        <xdr:cNvPr id="121" name="BExEWYK5JQX4J6VBYIFIMRGL7IX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343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122</xdr:row>
      <xdr:rowOff>0</xdr:rowOff>
    </xdr:from>
    <xdr:to>
      <xdr:col>0</xdr:col>
      <xdr:colOff>825500</xdr:colOff>
      <xdr:row>122</xdr:row>
      <xdr:rowOff>127000</xdr:rowOff>
    </xdr:to>
    <xdr:pic macro="[1]!DesignIconClicked">
      <xdr:nvPicPr>
        <xdr:cNvPr id="122" name="BExKL4HWA85HRO50RQ4O2QC1KGCF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362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123</xdr:row>
      <xdr:rowOff>0</xdr:rowOff>
    </xdr:from>
    <xdr:to>
      <xdr:col>0</xdr:col>
      <xdr:colOff>825500</xdr:colOff>
      <xdr:row>123</xdr:row>
      <xdr:rowOff>127000</xdr:rowOff>
    </xdr:to>
    <xdr:pic macro="[1]!DesignIconClicked">
      <xdr:nvPicPr>
        <xdr:cNvPr id="123" name="BEx1IYUTAQVVQ0DNNFTYPTL2A5H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381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124</xdr:row>
      <xdr:rowOff>0</xdr:rowOff>
    </xdr:from>
    <xdr:to>
      <xdr:col>0</xdr:col>
      <xdr:colOff>825500</xdr:colOff>
      <xdr:row>124</xdr:row>
      <xdr:rowOff>127000</xdr:rowOff>
    </xdr:to>
    <xdr:pic macro="[1]!DesignIconClicked">
      <xdr:nvPicPr>
        <xdr:cNvPr id="124" name="BExKRTWKSE97HI0CX1FVVHEYP1XC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400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125</xdr:row>
      <xdr:rowOff>0</xdr:rowOff>
    </xdr:from>
    <xdr:to>
      <xdr:col>0</xdr:col>
      <xdr:colOff>825500</xdr:colOff>
      <xdr:row>125</xdr:row>
      <xdr:rowOff>127000</xdr:rowOff>
    </xdr:to>
    <xdr:pic macro="[1]!DesignIconClicked">
      <xdr:nvPicPr>
        <xdr:cNvPr id="125" name="BExUB9ZL871PZW8MQG7QKLK8CF9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419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126</xdr:row>
      <xdr:rowOff>0</xdr:rowOff>
    </xdr:from>
    <xdr:to>
      <xdr:col>0</xdr:col>
      <xdr:colOff>825500</xdr:colOff>
      <xdr:row>126</xdr:row>
      <xdr:rowOff>127000</xdr:rowOff>
    </xdr:to>
    <xdr:pic macro="[1]!DesignIconClicked">
      <xdr:nvPicPr>
        <xdr:cNvPr id="126" name="BEx5H4P02C1K8416NDFZ21SO1Z5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438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127</xdr:row>
      <xdr:rowOff>0</xdr:rowOff>
    </xdr:from>
    <xdr:to>
      <xdr:col>0</xdr:col>
      <xdr:colOff>654050</xdr:colOff>
      <xdr:row>127</xdr:row>
      <xdr:rowOff>127000</xdr:rowOff>
    </xdr:to>
    <xdr:pic macro="[1]!DesignIconClicked">
      <xdr:nvPicPr>
        <xdr:cNvPr id="127" name="BExVWWL8LVMIGY0QPW54L2SBJCE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457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128</xdr:row>
      <xdr:rowOff>0</xdr:rowOff>
    </xdr:from>
    <xdr:to>
      <xdr:col>0</xdr:col>
      <xdr:colOff>739775</xdr:colOff>
      <xdr:row>128</xdr:row>
      <xdr:rowOff>127000</xdr:rowOff>
    </xdr:to>
    <xdr:pic macro="[1]!DesignIconClicked">
      <xdr:nvPicPr>
        <xdr:cNvPr id="128" name="BEx3GL12X3HINTGXWIZH9IMGDAV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476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129</xdr:row>
      <xdr:rowOff>0</xdr:rowOff>
    </xdr:from>
    <xdr:to>
      <xdr:col>0</xdr:col>
      <xdr:colOff>825500</xdr:colOff>
      <xdr:row>129</xdr:row>
      <xdr:rowOff>127000</xdr:rowOff>
    </xdr:to>
    <xdr:pic macro="[1]!DesignIconClicked">
      <xdr:nvPicPr>
        <xdr:cNvPr id="129" name="BEx93V1TECTRPZXJLEAI0ADB5STL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495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130</xdr:row>
      <xdr:rowOff>0</xdr:rowOff>
    </xdr:from>
    <xdr:to>
      <xdr:col>0</xdr:col>
      <xdr:colOff>825500</xdr:colOff>
      <xdr:row>130</xdr:row>
      <xdr:rowOff>127000</xdr:rowOff>
    </xdr:to>
    <xdr:pic macro="[1]!DesignIconClicked">
      <xdr:nvPicPr>
        <xdr:cNvPr id="130" name="BExGX8SAUYM1O2EQNRDI946THG4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514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131</xdr:row>
      <xdr:rowOff>0</xdr:rowOff>
    </xdr:from>
    <xdr:to>
      <xdr:col>0</xdr:col>
      <xdr:colOff>825500</xdr:colOff>
      <xdr:row>131</xdr:row>
      <xdr:rowOff>127000</xdr:rowOff>
    </xdr:to>
    <xdr:pic macro="[1]!DesignIconClicked">
      <xdr:nvPicPr>
        <xdr:cNvPr id="131" name="BExMHGYTVUGSPITJQFQX3IHB7GYO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533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132</xdr:row>
      <xdr:rowOff>0</xdr:rowOff>
    </xdr:from>
    <xdr:to>
      <xdr:col>0</xdr:col>
      <xdr:colOff>825500</xdr:colOff>
      <xdr:row>132</xdr:row>
      <xdr:rowOff>127000</xdr:rowOff>
    </xdr:to>
    <xdr:pic macro="[1]!DesignIconClicked">
      <xdr:nvPicPr>
        <xdr:cNvPr id="132" name="BExSBISIFWYAEP5685HN2Q44YU20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552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133</xdr:row>
      <xdr:rowOff>0</xdr:rowOff>
    </xdr:from>
    <xdr:to>
      <xdr:col>0</xdr:col>
      <xdr:colOff>825500</xdr:colOff>
      <xdr:row>133</xdr:row>
      <xdr:rowOff>127000</xdr:rowOff>
    </xdr:to>
    <xdr:pic macro="[1]!DesignIconClicked">
      <xdr:nvPicPr>
        <xdr:cNvPr id="133" name="BEx9EQ5NHB5MJONP0FGHO3C7KOI9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571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134</xdr:row>
      <xdr:rowOff>0</xdr:rowOff>
    </xdr:from>
    <xdr:to>
      <xdr:col>0</xdr:col>
      <xdr:colOff>825500</xdr:colOff>
      <xdr:row>134</xdr:row>
      <xdr:rowOff>127000</xdr:rowOff>
    </xdr:to>
    <xdr:pic macro="[1]!DesignIconClicked">
      <xdr:nvPicPr>
        <xdr:cNvPr id="134" name="BEx5O274RL72NMO6MD7GNY57BYU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590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135</xdr:row>
      <xdr:rowOff>0</xdr:rowOff>
    </xdr:from>
    <xdr:to>
      <xdr:col>0</xdr:col>
      <xdr:colOff>654050</xdr:colOff>
      <xdr:row>135</xdr:row>
      <xdr:rowOff>127000</xdr:rowOff>
    </xdr:to>
    <xdr:pic macro="[1]!DesignIconClicked">
      <xdr:nvPicPr>
        <xdr:cNvPr id="135" name="BExOOXZEQ0WUHME5KB1SNLXC35SP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609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136</xdr:row>
      <xdr:rowOff>0</xdr:rowOff>
    </xdr:from>
    <xdr:to>
      <xdr:col>0</xdr:col>
      <xdr:colOff>739775</xdr:colOff>
      <xdr:row>136</xdr:row>
      <xdr:rowOff>127000</xdr:rowOff>
    </xdr:to>
    <xdr:pic macro="[1]!DesignIconClicked">
      <xdr:nvPicPr>
        <xdr:cNvPr id="136" name="BExY13TT2244JXRFGYSED6CEYYG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628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137</xdr:row>
      <xdr:rowOff>0</xdr:rowOff>
    </xdr:from>
    <xdr:to>
      <xdr:col>0</xdr:col>
      <xdr:colOff>825500</xdr:colOff>
      <xdr:row>137</xdr:row>
      <xdr:rowOff>127000</xdr:rowOff>
    </xdr:to>
    <xdr:pic macro="[1]!DesignIconClicked">
      <xdr:nvPicPr>
        <xdr:cNvPr id="137" name="BExZQYZ9DOIO0SITPRLF09IISX0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647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138</xdr:row>
      <xdr:rowOff>0</xdr:rowOff>
    </xdr:from>
    <xdr:to>
      <xdr:col>0</xdr:col>
      <xdr:colOff>825500</xdr:colOff>
      <xdr:row>138</xdr:row>
      <xdr:rowOff>127000</xdr:rowOff>
    </xdr:to>
    <xdr:pic macro="[1]!DesignIconClicked">
      <xdr:nvPicPr>
        <xdr:cNvPr id="138" name="BExS6S41Y6VMP8WLIQ0BWZF3D3B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667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139</xdr:row>
      <xdr:rowOff>0</xdr:rowOff>
    </xdr:from>
    <xdr:to>
      <xdr:col>0</xdr:col>
      <xdr:colOff>825500</xdr:colOff>
      <xdr:row>139</xdr:row>
      <xdr:rowOff>127000</xdr:rowOff>
    </xdr:to>
    <xdr:pic macro="[1]!DesignIconClicked">
      <xdr:nvPicPr>
        <xdr:cNvPr id="139" name="BExMJRZDA267Y671MDIAC55MT0AK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686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140</xdr:row>
      <xdr:rowOff>0</xdr:rowOff>
    </xdr:from>
    <xdr:to>
      <xdr:col>0</xdr:col>
      <xdr:colOff>825500</xdr:colOff>
      <xdr:row>140</xdr:row>
      <xdr:rowOff>127000</xdr:rowOff>
    </xdr:to>
    <xdr:pic macro="[1]!DesignIconClicked">
      <xdr:nvPicPr>
        <xdr:cNvPr id="140" name="BExAYIDNJ4POMM6UDISZS1EYRILI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705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141</xdr:row>
      <xdr:rowOff>0</xdr:rowOff>
    </xdr:from>
    <xdr:to>
      <xdr:col>0</xdr:col>
      <xdr:colOff>825500</xdr:colOff>
      <xdr:row>141</xdr:row>
      <xdr:rowOff>127000</xdr:rowOff>
    </xdr:to>
    <xdr:pic macro="[1]!DesignIconClicked">
      <xdr:nvPicPr>
        <xdr:cNvPr id="141" name="BEx59RWWHV0BQY2GF5J6GJMSZ9UN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724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142</xdr:row>
      <xdr:rowOff>0</xdr:rowOff>
    </xdr:from>
    <xdr:to>
      <xdr:col>0</xdr:col>
      <xdr:colOff>825500</xdr:colOff>
      <xdr:row>142</xdr:row>
      <xdr:rowOff>127000</xdr:rowOff>
    </xdr:to>
    <xdr:pic macro="[1]!DesignIconClicked">
      <xdr:nvPicPr>
        <xdr:cNvPr id="142" name="BExIWCLPTJ9MEND7HDTIOXD592Z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743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143</xdr:row>
      <xdr:rowOff>0</xdr:rowOff>
    </xdr:from>
    <xdr:to>
      <xdr:col>0</xdr:col>
      <xdr:colOff>654050</xdr:colOff>
      <xdr:row>143</xdr:row>
      <xdr:rowOff>127000</xdr:rowOff>
    </xdr:to>
    <xdr:pic macro="[1]!DesignIconClicked">
      <xdr:nvPicPr>
        <xdr:cNvPr id="143" name="BExTTZNRF8DQKIQ5SEB1N32Z6PB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762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144</xdr:row>
      <xdr:rowOff>0</xdr:rowOff>
    </xdr:from>
    <xdr:to>
      <xdr:col>0</xdr:col>
      <xdr:colOff>739775</xdr:colOff>
      <xdr:row>144</xdr:row>
      <xdr:rowOff>127000</xdr:rowOff>
    </xdr:to>
    <xdr:pic macro="[1]!DesignIconClicked">
      <xdr:nvPicPr>
        <xdr:cNvPr id="144" name="BExMMR9XKMYFO78TKC26CEBQYQGB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781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145</xdr:row>
      <xdr:rowOff>0</xdr:rowOff>
    </xdr:from>
    <xdr:to>
      <xdr:col>0</xdr:col>
      <xdr:colOff>825500</xdr:colOff>
      <xdr:row>145</xdr:row>
      <xdr:rowOff>127000</xdr:rowOff>
    </xdr:to>
    <xdr:pic macro="[1]!DesignIconClicked">
      <xdr:nvPicPr>
        <xdr:cNvPr id="145" name="BExOE9RODDGUB3O0CF9QHC0AATZ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00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146</xdr:row>
      <xdr:rowOff>0</xdr:rowOff>
    </xdr:from>
    <xdr:to>
      <xdr:col>0</xdr:col>
      <xdr:colOff>825500</xdr:colOff>
      <xdr:row>146</xdr:row>
      <xdr:rowOff>127000</xdr:rowOff>
    </xdr:to>
    <xdr:pic macro="[1]!DesignIconClicked">
      <xdr:nvPicPr>
        <xdr:cNvPr id="146" name="BEx7AUGK57DET3DADKGE1GG0VLVW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19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147</xdr:row>
      <xdr:rowOff>0</xdr:rowOff>
    </xdr:from>
    <xdr:to>
      <xdr:col>0</xdr:col>
      <xdr:colOff>825500</xdr:colOff>
      <xdr:row>147</xdr:row>
      <xdr:rowOff>127000</xdr:rowOff>
    </xdr:to>
    <xdr:pic macro="[1]!DesignIconClicked">
      <xdr:nvPicPr>
        <xdr:cNvPr id="147" name="BExS5ZC80PF6JH5T84LYMN6NQCF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38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148</xdr:row>
      <xdr:rowOff>0</xdr:rowOff>
    </xdr:from>
    <xdr:to>
      <xdr:col>0</xdr:col>
      <xdr:colOff>825500</xdr:colOff>
      <xdr:row>148</xdr:row>
      <xdr:rowOff>127000</xdr:rowOff>
    </xdr:to>
    <xdr:pic macro="[1]!DesignIconClicked">
      <xdr:nvPicPr>
        <xdr:cNvPr id="148" name="BEx5A6W8EWFNY1D5Y3NF4PHB9B7L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57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149</xdr:row>
      <xdr:rowOff>0</xdr:rowOff>
    </xdr:from>
    <xdr:to>
      <xdr:col>0</xdr:col>
      <xdr:colOff>825500</xdr:colOff>
      <xdr:row>149</xdr:row>
      <xdr:rowOff>127000</xdr:rowOff>
    </xdr:to>
    <xdr:pic macro="[1]!DesignIconClicked">
      <xdr:nvPicPr>
        <xdr:cNvPr id="149" name="BEx95RTYBL7DYPN985ZJC08229SM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76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150</xdr:row>
      <xdr:rowOff>0</xdr:rowOff>
    </xdr:from>
    <xdr:to>
      <xdr:col>0</xdr:col>
      <xdr:colOff>825500</xdr:colOff>
      <xdr:row>150</xdr:row>
      <xdr:rowOff>127000</xdr:rowOff>
    </xdr:to>
    <xdr:pic macro="[1]!DesignIconClicked">
      <xdr:nvPicPr>
        <xdr:cNvPr id="150" name="BExW1JYZTKGDZP7KQVK2KIWYJNM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95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151</xdr:row>
      <xdr:rowOff>0</xdr:rowOff>
    </xdr:from>
    <xdr:to>
      <xdr:col>0</xdr:col>
      <xdr:colOff>654050</xdr:colOff>
      <xdr:row>151</xdr:row>
      <xdr:rowOff>127000</xdr:rowOff>
    </xdr:to>
    <xdr:pic macro="[1]!DesignIconClicked">
      <xdr:nvPicPr>
        <xdr:cNvPr id="151" name="BEx8ZCWRN582PNNVXVIO444YRTI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914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152</xdr:row>
      <xdr:rowOff>0</xdr:rowOff>
    </xdr:from>
    <xdr:to>
      <xdr:col>0</xdr:col>
      <xdr:colOff>739775</xdr:colOff>
      <xdr:row>152</xdr:row>
      <xdr:rowOff>127000</xdr:rowOff>
    </xdr:to>
    <xdr:pic macro="[1]!DesignIconClicked">
      <xdr:nvPicPr>
        <xdr:cNvPr id="152" name="BExGN4NIFKTXS7RBE640QYG2KVX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933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153</xdr:row>
      <xdr:rowOff>0</xdr:rowOff>
    </xdr:from>
    <xdr:to>
      <xdr:col>0</xdr:col>
      <xdr:colOff>825500</xdr:colOff>
      <xdr:row>153</xdr:row>
      <xdr:rowOff>127000</xdr:rowOff>
    </xdr:to>
    <xdr:pic macro="[1]!DesignIconClicked">
      <xdr:nvPicPr>
        <xdr:cNvPr id="153" name="BExIIQANIYUNFBYHM6XWT020LQ9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952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154</xdr:row>
      <xdr:rowOff>0</xdr:rowOff>
    </xdr:from>
    <xdr:to>
      <xdr:col>0</xdr:col>
      <xdr:colOff>825500</xdr:colOff>
      <xdr:row>154</xdr:row>
      <xdr:rowOff>127000</xdr:rowOff>
    </xdr:to>
    <xdr:pic macro="[1]!DesignIconClicked">
      <xdr:nvPicPr>
        <xdr:cNvPr id="154" name="BExXX02MO36R95K6N0D83DGD2TT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971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155</xdr:row>
      <xdr:rowOff>0</xdr:rowOff>
    </xdr:from>
    <xdr:to>
      <xdr:col>0</xdr:col>
      <xdr:colOff>825500</xdr:colOff>
      <xdr:row>155</xdr:row>
      <xdr:rowOff>127000</xdr:rowOff>
    </xdr:to>
    <xdr:pic macro="[1]!DesignIconClicked">
      <xdr:nvPicPr>
        <xdr:cNvPr id="155" name="BExU0Z3WT2KMBL6PDEWO1IZDS4UU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990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156</xdr:row>
      <xdr:rowOff>0</xdr:rowOff>
    </xdr:from>
    <xdr:to>
      <xdr:col>0</xdr:col>
      <xdr:colOff>825500</xdr:colOff>
      <xdr:row>156</xdr:row>
      <xdr:rowOff>127000</xdr:rowOff>
    </xdr:to>
    <xdr:pic macro="[1]!DesignIconClicked">
      <xdr:nvPicPr>
        <xdr:cNvPr id="156" name="BEx3SJUHSV5STXJ6BGQSFRXRRB5L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009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157</xdr:row>
      <xdr:rowOff>0</xdr:rowOff>
    </xdr:from>
    <xdr:to>
      <xdr:col>0</xdr:col>
      <xdr:colOff>825500</xdr:colOff>
      <xdr:row>157</xdr:row>
      <xdr:rowOff>127000</xdr:rowOff>
    </xdr:to>
    <xdr:pic macro="[1]!DesignIconClicked">
      <xdr:nvPicPr>
        <xdr:cNvPr id="157" name="BExMKIYAFFE7INOHS9EDTBAPQLJ0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028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158</xdr:row>
      <xdr:rowOff>0</xdr:rowOff>
    </xdr:from>
    <xdr:to>
      <xdr:col>0</xdr:col>
      <xdr:colOff>654050</xdr:colOff>
      <xdr:row>158</xdr:row>
      <xdr:rowOff>127000</xdr:rowOff>
    </xdr:to>
    <xdr:pic macro="[1]!DesignIconClicked">
      <xdr:nvPicPr>
        <xdr:cNvPr id="158" name="BExW5S2IEQZAJWD265KLQJNHGPA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048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159</xdr:row>
      <xdr:rowOff>0</xdr:rowOff>
    </xdr:from>
    <xdr:to>
      <xdr:col>0</xdr:col>
      <xdr:colOff>739775</xdr:colOff>
      <xdr:row>159</xdr:row>
      <xdr:rowOff>127000</xdr:rowOff>
    </xdr:to>
    <xdr:pic macro="[1]!DesignIconClicked">
      <xdr:nvPicPr>
        <xdr:cNvPr id="159" name="BExIO2PA8G7NB29RNTXK968WXW3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067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160</xdr:row>
      <xdr:rowOff>0</xdr:rowOff>
    </xdr:from>
    <xdr:to>
      <xdr:col>0</xdr:col>
      <xdr:colOff>825500</xdr:colOff>
      <xdr:row>160</xdr:row>
      <xdr:rowOff>127000</xdr:rowOff>
    </xdr:to>
    <xdr:pic macro="[1]!DesignIconClicked">
      <xdr:nvPicPr>
        <xdr:cNvPr id="160" name="BExVUASDX0ED8TY7X17TUC0D0T8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086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161</xdr:row>
      <xdr:rowOff>0</xdr:rowOff>
    </xdr:from>
    <xdr:to>
      <xdr:col>0</xdr:col>
      <xdr:colOff>825500</xdr:colOff>
      <xdr:row>161</xdr:row>
      <xdr:rowOff>127000</xdr:rowOff>
    </xdr:to>
    <xdr:pic macro="[1]!DesignIconClicked">
      <xdr:nvPicPr>
        <xdr:cNvPr id="161" name="BEx00RVHL2M8BPFIEGXCG8PY8KKU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105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162</xdr:row>
      <xdr:rowOff>0</xdr:rowOff>
    </xdr:from>
    <xdr:to>
      <xdr:col>0</xdr:col>
      <xdr:colOff>825500</xdr:colOff>
      <xdr:row>162</xdr:row>
      <xdr:rowOff>127000</xdr:rowOff>
    </xdr:to>
    <xdr:pic macro="[1]!DesignIconClicked">
      <xdr:nvPicPr>
        <xdr:cNvPr id="162" name="BExD3DFVM5FZ48426W9L8JFP7P5X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124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163</xdr:row>
      <xdr:rowOff>0</xdr:rowOff>
    </xdr:from>
    <xdr:to>
      <xdr:col>0</xdr:col>
      <xdr:colOff>825500</xdr:colOff>
      <xdr:row>163</xdr:row>
      <xdr:rowOff>127000</xdr:rowOff>
    </xdr:to>
    <xdr:pic macro="[1]!DesignIconClicked">
      <xdr:nvPicPr>
        <xdr:cNvPr id="163" name="BExW49TR7AECXJ92NUVAX9OPTMI9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143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164</xdr:row>
      <xdr:rowOff>0</xdr:rowOff>
    </xdr:from>
    <xdr:to>
      <xdr:col>0</xdr:col>
      <xdr:colOff>825500</xdr:colOff>
      <xdr:row>164</xdr:row>
      <xdr:rowOff>127000</xdr:rowOff>
    </xdr:to>
    <xdr:pic macro="[1]!DesignIconClicked">
      <xdr:nvPicPr>
        <xdr:cNvPr id="164" name="BExGY1ELJ9KOV5L2HJYEDSH7DMYX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162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165</xdr:row>
      <xdr:rowOff>0</xdr:rowOff>
    </xdr:from>
    <xdr:to>
      <xdr:col>0</xdr:col>
      <xdr:colOff>654050</xdr:colOff>
      <xdr:row>165</xdr:row>
      <xdr:rowOff>127000</xdr:rowOff>
    </xdr:to>
    <xdr:pic macro="[1]!DesignIconClicked">
      <xdr:nvPicPr>
        <xdr:cNvPr id="165" name="BExF2EKAFA4GLSHYG84DZGODT2P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181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166</xdr:row>
      <xdr:rowOff>0</xdr:rowOff>
    </xdr:from>
    <xdr:to>
      <xdr:col>0</xdr:col>
      <xdr:colOff>739775</xdr:colOff>
      <xdr:row>166</xdr:row>
      <xdr:rowOff>127000</xdr:rowOff>
    </xdr:to>
    <xdr:pic macro="[1]!DesignIconClicked">
      <xdr:nvPicPr>
        <xdr:cNvPr id="166" name="BExQ5F81UXIBXBDN2QYX98YASCL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200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167</xdr:row>
      <xdr:rowOff>0</xdr:rowOff>
    </xdr:from>
    <xdr:to>
      <xdr:col>0</xdr:col>
      <xdr:colOff>825500</xdr:colOff>
      <xdr:row>167</xdr:row>
      <xdr:rowOff>127000</xdr:rowOff>
    </xdr:to>
    <xdr:pic macro="[1]!DesignIconClicked">
      <xdr:nvPicPr>
        <xdr:cNvPr id="167" name="BExQCM0ISGRJN1CNSGHR54YQR7F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19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168</xdr:row>
      <xdr:rowOff>0</xdr:rowOff>
    </xdr:from>
    <xdr:to>
      <xdr:col>0</xdr:col>
      <xdr:colOff>825500</xdr:colOff>
      <xdr:row>168</xdr:row>
      <xdr:rowOff>127000</xdr:rowOff>
    </xdr:to>
    <xdr:pic macro="[1]!DesignIconClicked">
      <xdr:nvPicPr>
        <xdr:cNvPr id="168" name="BExQHCOZGL9KZQH8E8YQETSJ6QX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38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169</xdr:row>
      <xdr:rowOff>0</xdr:rowOff>
    </xdr:from>
    <xdr:to>
      <xdr:col>0</xdr:col>
      <xdr:colOff>825500</xdr:colOff>
      <xdr:row>169</xdr:row>
      <xdr:rowOff>127000</xdr:rowOff>
    </xdr:to>
    <xdr:pic macro="[1]!DesignIconClicked">
      <xdr:nvPicPr>
        <xdr:cNvPr id="169" name="BEx9G8JVOFY6PP4HXKLPDKSJ52SS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57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170</xdr:row>
      <xdr:rowOff>0</xdr:rowOff>
    </xdr:from>
    <xdr:to>
      <xdr:col>0</xdr:col>
      <xdr:colOff>825500</xdr:colOff>
      <xdr:row>170</xdr:row>
      <xdr:rowOff>127000</xdr:rowOff>
    </xdr:to>
    <xdr:pic macro="[1]!DesignIconClicked">
      <xdr:nvPicPr>
        <xdr:cNvPr id="170" name="BEx1MOO5W713KZYKMQVDQWFGCEJ6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76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171</xdr:row>
      <xdr:rowOff>0</xdr:rowOff>
    </xdr:from>
    <xdr:to>
      <xdr:col>0</xdr:col>
      <xdr:colOff>825500</xdr:colOff>
      <xdr:row>171</xdr:row>
      <xdr:rowOff>127000</xdr:rowOff>
    </xdr:to>
    <xdr:pic macro="[1]!DesignIconClicked">
      <xdr:nvPicPr>
        <xdr:cNvPr id="171" name="BEx5GFO4CNB16PZ1ZIZDAFNF4RP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95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172</xdr:row>
      <xdr:rowOff>0</xdr:rowOff>
    </xdr:from>
    <xdr:to>
      <xdr:col>0</xdr:col>
      <xdr:colOff>654050</xdr:colOff>
      <xdr:row>172</xdr:row>
      <xdr:rowOff>127000</xdr:rowOff>
    </xdr:to>
    <xdr:pic macro="[1]!DesignIconClicked">
      <xdr:nvPicPr>
        <xdr:cNvPr id="172" name="BExGLWW7AWE8Z3NZQEU2MH0OOD6C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314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173</xdr:row>
      <xdr:rowOff>0</xdr:rowOff>
    </xdr:from>
    <xdr:to>
      <xdr:col>0</xdr:col>
      <xdr:colOff>739775</xdr:colOff>
      <xdr:row>173</xdr:row>
      <xdr:rowOff>127000</xdr:rowOff>
    </xdr:to>
    <xdr:pic macro="[1]!DesignIconClicked">
      <xdr:nvPicPr>
        <xdr:cNvPr id="173" name="BEx3GT4E9E1A5KXFLNZD2RY3XX1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333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174</xdr:row>
      <xdr:rowOff>0</xdr:rowOff>
    </xdr:from>
    <xdr:to>
      <xdr:col>0</xdr:col>
      <xdr:colOff>825500</xdr:colOff>
      <xdr:row>174</xdr:row>
      <xdr:rowOff>127000</xdr:rowOff>
    </xdr:to>
    <xdr:pic macro="[1]!DesignIconClicked">
      <xdr:nvPicPr>
        <xdr:cNvPr id="174" name="BExBF5XFAUL5INJZKACRL4KIWTO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352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175</xdr:row>
      <xdr:rowOff>0</xdr:rowOff>
    </xdr:from>
    <xdr:to>
      <xdr:col>0</xdr:col>
      <xdr:colOff>825500</xdr:colOff>
      <xdr:row>175</xdr:row>
      <xdr:rowOff>127000</xdr:rowOff>
    </xdr:to>
    <xdr:pic macro="[1]!DesignIconClicked">
      <xdr:nvPicPr>
        <xdr:cNvPr id="175" name="BExER3F8SUC15544GWHEQZP1EZN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371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176</xdr:row>
      <xdr:rowOff>0</xdr:rowOff>
    </xdr:from>
    <xdr:to>
      <xdr:col>0</xdr:col>
      <xdr:colOff>825500</xdr:colOff>
      <xdr:row>176</xdr:row>
      <xdr:rowOff>127000</xdr:rowOff>
    </xdr:to>
    <xdr:pic macro="[1]!DesignIconClicked">
      <xdr:nvPicPr>
        <xdr:cNvPr id="176" name="BEx94PRO8J4W218KGTQJFP2EVR3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390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177</xdr:row>
      <xdr:rowOff>0</xdr:rowOff>
    </xdr:from>
    <xdr:to>
      <xdr:col>0</xdr:col>
      <xdr:colOff>825500</xdr:colOff>
      <xdr:row>177</xdr:row>
      <xdr:rowOff>127000</xdr:rowOff>
    </xdr:to>
    <xdr:pic macro="[1]!DesignIconClicked">
      <xdr:nvPicPr>
        <xdr:cNvPr id="177" name="BEx7EYTA549IWJZREU19Q6QHULBC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409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178</xdr:row>
      <xdr:rowOff>0</xdr:rowOff>
    </xdr:from>
    <xdr:to>
      <xdr:col>0</xdr:col>
      <xdr:colOff>825500</xdr:colOff>
      <xdr:row>178</xdr:row>
      <xdr:rowOff>127000</xdr:rowOff>
    </xdr:to>
    <xdr:pic macro="[1]!DesignIconClicked">
      <xdr:nvPicPr>
        <xdr:cNvPr id="178" name="BExMGKG3BYJSWE3ALQAG3XZ4FSZ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429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179</xdr:row>
      <xdr:rowOff>0</xdr:rowOff>
    </xdr:from>
    <xdr:to>
      <xdr:col>0</xdr:col>
      <xdr:colOff>825500</xdr:colOff>
      <xdr:row>179</xdr:row>
      <xdr:rowOff>127000</xdr:rowOff>
    </xdr:to>
    <xdr:pic macro="[1]!DesignIconClicked">
      <xdr:nvPicPr>
        <xdr:cNvPr id="179" name="BEx58M3NN5UIWB46GHP4EG9RYRUK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448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180</xdr:row>
      <xdr:rowOff>0</xdr:rowOff>
    </xdr:from>
    <xdr:to>
      <xdr:col>0</xdr:col>
      <xdr:colOff>654050</xdr:colOff>
      <xdr:row>180</xdr:row>
      <xdr:rowOff>127000</xdr:rowOff>
    </xdr:to>
    <xdr:pic macro="[1]!DesignIconClicked">
      <xdr:nvPicPr>
        <xdr:cNvPr id="180" name="BExGRQ32BO2751XIERBEYJAOI00F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467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181</xdr:row>
      <xdr:rowOff>0</xdr:rowOff>
    </xdr:from>
    <xdr:to>
      <xdr:col>0</xdr:col>
      <xdr:colOff>739775</xdr:colOff>
      <xdr:row>181</xdr:row>
      <xdr:rowOff>127000</xdr:rowOff>
    </xdr:to>
    <xdr:pic macro="[1]!DesignIconClicked">
      <xdr:nvPicPr>
        <xdr:cNvPr id="181" name="BExMQCLEFO2TJUA15KMXV6BYBV2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486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182</xdr:row>
      <xdr:rowOff>0</xdr:rowOff>
    </xdr:from>
    <xdr:to>
      <xdr:col>0</xdr:col>
      <xdr:colOff>825500</xdr:colOff>
      <xdr:row>182</xdr:row>
      <xdr:rowOff>127000</xdr:rowOff>
    </xdr:to>
    <xdr:pic macro="[1]!DesignIconClicked">
      <xdr:nvPicPr>
        <xdr:cNvPr id="182" name="BEx5OLIYLKHTVF4B4DD3EA3LHWK4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505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183</xdr:row>
      <xdr:rowOff>0</xdr:rowOff>
    </xdr:from>
    <xdr:to>
      <xdr:col>0</xdr:col>
      <xdr:colOff>654050</xdr:colOff>
      <xdr:row>183</xdr:row>
      <xdr:rowOff>127000</xdr:rowOff>
    </xdr:to>
    <xdr:pic macro="[1]!DesignIconClicked">
      <xdr:nvPicPr>
        <xdr:cNvPr id="183" name="BExQH03TPGMT2UE0NSYYCNY7HE3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524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184</xdr:row>
      <xdr:rowOff>0</xdr:rowOff>
    </xdr:from>
    <xdr:to>
      <xdr:col>0</xdr:col>
      <xdr:colOff>739775</xdr:colOff>
      <xdr:row>184</xdr:row>
      <xdr:rowOff>127000</xdr:rowOff>
    </xdr:to>
    <xdr:pic macro="[1]!DesignIconClicked">
      <xdr:nvPicPr>
        <xdr:cNvPr id="184" name="BEx7DQLPAICRJOILPX7ROLC5QHH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543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185</xdr:row>
      <xdr:rowOff>0</xdr:rowOff>
    </xdr:from>
    <xdr:to>
      <xdr:col>0</xdr:col>
      <xdr:colOff>825500</xdr:colOff>
      <xdr:row>185</xdr:row>
      <xdr:rowOff>127000</xdr:rowOff>
    </xdr:to>
    <xdr:pic macro="[1]!DesignIconClicked">
      <xdr:nvPicPr>
        <xdr:cNvPr id="185" name="BEx3P7INDQDXWDZ2MSUZZTSZIY78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562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186</xdr:row>
      <xdr:rowOff>0</xdr:rowOff>
    </xdr:from>
    <xdr:to>
      <xdr:col>0</xdr:col>
      <xdr:colOff>654050</xdr:colOff>
      <xdr:row>186</xdr:row>
      <xdr:rowOff>127000</xdr:rowOff>
    </xdr:to>
    <xdr:pic macro="[1]!DesignIconClicked">
      <xdr:nvPicPr>
        <xdr:cNvPr id="186" name="BEx3J9U0F3P0V69C3GVP6XNSZ8Z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581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187</xdr:row>
      <xdr:rowOff>0</xdr:rowOff>
    </xdr:from>
    <xdr:to>
      <xdr:col>0</xdr:col>
      <xdr:colOff>739775</xdr:colOff>
      <xdr:row>187</xdr:row>
      <xdr:rowOff>127000</xdr:rowOff>
    </xdr:to>
    <xdr:pic macro="[1]!DesignIconClicked">
      <xdr:nvPicPr>
        <xdr:cNvPr id="187" name="BExVY7SNRLXYXJNY46W0J8AKXDV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600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188</xdr:row>
      <xdr:rowOff>0</xdr:rowOff>
    </xdr:from>
    <xdr:to>
      <xdr:col>0</xdr:col>
      <xdr:colOff>825500</xdr:colOff>
      <xdr:row>188</xdr:row>
      <xdr:rowOff>127000</xdr:rowOff>
    </xdr:to>
    <xdr:pic macro="[1]!DesignIconClicked">
      <xdr:nvPicPr>
        <xdr:cNvPr id="188" name="BEx79AV5YJM32ZK2EN8RWNSBYPKD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619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189</xdr:row>
      <xdr:rowOff>0</xdr:rowOff>
    </xdr:from>
    <xdr:to>
      <xdr:col>0</xdr:col>
      <xdr:colOff>825500</xdr:colOff>
      <xdr:row>189</xdr:row>
      <xdr:rowOff>127000</xdr:rowOff>
    </xdr:to>
    <xdr:pic macro="[1]!DesignIconClicked">
      <xdr:nvPicPr>
        <xdr:cNvPr id="189" name="BExKMSVX5JSMESFZM91723C9S1ML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638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190</xdr:row>
      <xdr:rowOff>0</xdr:rowOff>
    </xdr:from>
    <xdr:to>
      <xdr:col>0</xdr:col>
      <xdr:colOff>825500</xdr:colOff>
      <xdr:row>190</xdr:row>
      <xdr:rowOff>127000</xdr:rowOff>
    </xdr:to>
    <xdr:pic macro="[1]!DesignIconClicked">
      <xdr:nvPicPr>
        <xdr:cNvPr id="190" name="BEx1K4YOI2NHTL21GK143LTRU18V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657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191</xdr:row>
      <xdr:rowOff>0</xdr:rowOff>
    </xdr:from>
    <xdr:to>
      <xdr:col>0</xdr:col>
      <xdr:colOff>825500</xdr:colOff>
      <xdr:row>191</xdr:row>
      <xdr:rowOff>127000</xdr:rowOff>
    </xdr:to>
    <xdr:pic macro="[1]!DesignIconClicked">
      <xdr:nvPicPr>
        <xdr:cNvPr id="191" name="BEx5PI735BZYFXIGLKNTRMHP1RX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676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192</xdr:row>
      <xdr:rowOff>0</xdr:rowOff>
    </xdr:from>
    <xdr:to>
      <xdr:col>0</xdr:col>
      <xdr:colOff>825500</xdr:colOff>
      <xdr:row>192</xdr:row>
      <xdr:rowOff>127000</xdr:rowOff>
    </xdr:to>
    <xdr:pic macro="[1]!DesignIconClicked">
      <xdr:nvPicPr>
        <xdr:cNvPr id="192" name="BEx9H04DCM0BL0PWVADOXT9LXNZ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695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193</xdr:row>
      <xdr:rowOff>0</xdr:rowOff>
    </xdr:from>
    <xdr:to>
      <xdr:col>0</xdr:col>
      <xdr:colOff>825500</xdr:colOff>
      <xdr:row>193</xdr:row>
      <xdr:rowOff>127000</xdr:rowOff>
    </xdr:to>
    <xdr:pic macro="[1]!DesignIconClicked">
      <xdr:nvPicPr>
        <xdr:cNvPr id="193" name="BEx7ALMC6IF56UJXXXNOQ206UCF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714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194</xdr:row>
      <xdr:rowOff>0</xdr:rowOff>
    </xdr:from>
    <xdr:to>
      <xdr:col>0</xdr:col>
      <xdr:colOff>654050</xdr:colOff>
      <xdr:row>194</xdr:row>
      <xdr:rowOff>127000</xdr:rowOff>
    </xdr:to>
    <xdr:pic macro="[1]!DesignIconClicked">
      <xdr:nvPicPr>
        <xdr:cNvPr id="194" name="BExW6XA6WEPXP8LYBXX7JOBMRWQN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733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195</xdr:row>
      <xdr:rowOff>0</xdr:rowOff>
    </xdr:from>
    <xdr:to>
      <xdr:col>0</xdr:col>
      <xdr:colOff>739775</xdr:colOff>
      <xdr:row>195</xdr:row>
      <xdr:rowOff>127000</xdr:rowOff>
    </xdr:to>
    <xdr:pic macro="[1]!DesignIconClicked">
      <xdr:nvPicPr>
        <xdr:cNvPr id="195" name="BExOK408WK6O2LNQJR55ORYS2P7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752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196</xdr:row>
      <xdr:rowOff>0</xdr:rowOff>
    </xdr:from>
    <xdr:to>
      <xdr:col>0</xdr:col>
      <xdr:colOff>825500</xdr:colOff>
      <xdr:row>196</xdr:row>
      <xdr:rowOff>127000</xdr:rowOff>
    </xdr:to>
    <xdr:pic macro="[1]!DesignIconClicked">
      <xdr:nvPicPr>
        <xdr:cNvPr id="196" name="BEx3JYUVBK13A6OSTYUJXH43WN59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771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197</xdr:row>
      <xdr:rowOff>0</xdr:rowOff>
    </xdr:from>
    <xdr:to>
      <xdr:col>0</xdr:col>
      <xdr:colOff>825500</xdr:colOff>
      <xdr:row>197</xdr:row>
      <xdr:rowOff>127000</xdr:rowOff>
    </xdr:to>
    <xdr:pic macro="[1]!DesignIconClicked">
      <xdr:nvPicPr>
        <xdr:cNvPr id="197" name="BExQCTNKT4HZUFXBTCCR3F6HHY96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790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198</xdr:row>
      <xdr:rowOff>0</xdr:rowOff>
    </xdr:from>
    <xdr:to>
      <xdr:col>0</xdr:col>
      <xdr:colOff>825500</xdr:colOff>
      <xdr:row>198</xdr:row>
      <xdr:rowOff>127000</xdr:rowOff>
    </xdr:to>
    <xdr:pic macro="[1]!DesignIconClicked">
      <xdr:nvPicPr>
        <xdr:cNvPr id="198" name="BExB6CUHQF8U6RPIBTYH4U5SY5MN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810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199</xdr:row>
      <xdr:rowOff>0</xdr:rowOff>
    </xdr:from>
    <xdr:to>
      <xdr:col>0</xdr:col>
      <xdr:colOff>654050</xdr:colOff>
      <xdr:row>199</xdr:row>
      <xdr:rowOff>127000</xdr:rowOff>
    </xdr:to>
    <xdr:pic macro="[1]!DesignIconClicked">
      <xdr:nvPicPr>
        <xdr:cNvPr id="199" name="BEx5R6AAOMWKA3VFFDEFSY0LX8V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829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200</xdr:row>
      <xdr:rowOff>0</xdr:rowOff>
    </xdr:from>
    <xdr:to>
      <xdr:col>0</xdr:col>
      <xdr:colOff>739775</xdr:colOff>
      <xdr:row>200</xdr:row>
      <xdr:rowOff>127000</xdr:rowOff>
    </xdr:to>
    <xdr:pic macro="[1]!DesignIconClicked">
      <xdr:nvPicPr>
        <xdr:cNvPr id="200" name="BExZMAUKNSQ6TTVMYKVIBU3AFOLA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848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201</xdr:row>
      <xdr:rowOff>0</xdr:rowOff>
    </xdr:from>
    <xdr:to>
      <xdr:col>0</xdr:col>
      <xdr:colOff>825500</xdr:colOff>
      <xdr:row>201</xdr:row>
      <xdr:rowOff>127000</xdr:rowOff>
    </xdr:to>
    <xdr:pic macro="[1]!DesignIconClicked">
      <xdr:nvPicPr>
        <xdr:cNvPr id="201" name="BExCYNNTT4CDXIXPOPMQJ8NNC0I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867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202</xdr:row>
      <xdr:rowOff>0</xdr:rowOff>
    </xdr:from>
    <xdr:to>
      <xdr:col>0</xdr:col>
      <xdr:colOff>654050</xdr:colOff>
      <xdr:row>202</xdr:row>
      <xdr:rowOff>127000</xdr:rowOff>
    </xdr:to>
    <xdr:pic macro="[1]!DesignIconClicked">
      <xdr:nvPicPr>
        <xdr:cNvPr id="202" name="BEx99NCAA9X35W35CB0XELPPBV9U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886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203</xdr:row>
      <xdr:rowOff>0</xdr:rowOff>
    </xdr:from>
    <xdr:to>
      <xdr:col>0</xdr:col>
      <xdr:colOff>739775</xdr:colOff>
      <xdr:row>203</xdr:row>
      <xdr:rowOff>127000</xdr:rowOff>
    </xdr:to>
    <xdr:pic macro="[1]!DesignIconClicked">
      <xdr:nvPicPr>
        <xdr:cNvPr id="203" name="BExOLK5HJ4B4V5WMLM4X1WS8DQR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905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204</xdr:row>
      <xdr:rowOff>0</xdr:rowOff>
    </xdr:from>
    <xdr:to>
      <xdr:col>0</xdr:col>
      <xdr:colOff>825500</xdr:colOff>
      <xdr:row>204</xdr:row>
      <xdr:rowOff>127000</xdr:rowOff>
    </xdr:to>
    <xdr:pic macro="[1]!DesignIconClicked">
      <xdr:nvPicPr>
        <xdr:cNvPr id="204" name="BEx1M9OPF14V8KCM9TU9FM328071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924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205</xdr:row>
      <xdr:rowOff>0</xdr:rowOff>
    </xdr:from>
    <xdr:to>
      <xdr:col>0</xdr:col>
      <xdr:colOff>654050</xdr:colOff>
      <xdr:row>205</xdr:row>
      <xdr:rowOff>127000</xdr:rowOff>
    </xdr:to>
    <xdr:pic macro="[1]!DesignIconClicked">
      <xdr:nvPicPr>
        <xdr:cNvPr id="205" name="BExXQ6MFHCD798CYTDFAVQND6MI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943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206</xdr:row>
      <xdr:rowOff>0</xdr:rowOff>
    </xdr:from>
    <xdr:to>
      <xdr:col>0</xdr:col>
      <xdr:colOff>739775</xdr:colOff>
      <xdr:row>206</xdr:row>
      <xdr:rowOff>127000</xdr:rowOff>
    </xdr:to>
    <xdr:pic macro="[1]!DesignIconClicked">
      <xdr:nvPicPr>
        <xdr:cNvPr id="206" name="BEx3K4ECWYFWIIKR26LXCJW9HRU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962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207</xdr:row>
      <xdr:rowOff>0</xdr:rowOff>
    </xdr:from>
    <xdr:to>
      <xdr:col>0</xdr:col>
      <xdr:colOff>825500</xdr:colOff>
      <xdr:row>207</xdr:row>
      <xdr:rowOff>127000</xdr:rowOff>
    </xdr:to>
    <xdr:pic macro="[1]!DesignIconClicked">
      <xdr:nvPicPr>
        <xdr:cNvPr id="207" name="BEx1UW0YJDNQIA9KH4NJNAN4FZA1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981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208</xdr:row>
      <xdr:rowOff>0</xdr:rowOff>
    </xdr:from>
    <xdr:to>
      <xdr:col>0</xdr:col>
      <xdr:colOff>825500</xdr:colOff>
      <xdr:row>208</xdr:row>
      <xdr:rowOff>127000</xdr:rowOff>
    </xdr:to>
    <xdr:pic macro="[1]!DesignIconClicked">
      <xdr:nvPicPr>
        <xdr:cNvPr id="208" name="BExCZUTDPF5DYZEXII7X4Q6TZJ1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000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209</xdr:row>
      <xdr:rowOff>0</xdr:rowOff>
    </xdr:from>
    <xdr:to>
      <xdr:col>0</xdr:col>
      <xdr:colOff>654050</xdr:colOff>
      <xdr:row>209</xdr:row>
      <xdr:rowOff>127000</xdr:rowOff>
    </xdr:to>
    <xdr:pic macro="[1]!DesignIconClicked">
      <xdr:nvPicPr>
        <xdr:cNvPr id="209" name="BExB01TR3J8P1KZIBNABGKOS5AI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019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210</xdr:row>
      <xdr:rowOff>0</xdr:rowOff>
    </xdr:from>
    <xdr:to>
      <xdr:col>0</xdr:col>
      <xdr:colOff>739775</xdr:colOff>
      <xdr:row>210</xdr:row>
      <xdr:rowOff>127000</xdr:rowOff>
    </xdr:to>
    <xdr:pic macro="[1]!DesignIconClicked">
      <xdr:nvPicPr>
        <xdr:cNvPr id="210" name="BExIN06X4EF40LZGYDTCF8MLZR0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038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211</xdr:row>
      <xdr:rowOff>0</xdr:rowOff>
    </xdr:from>
    <xdr:to>
      <xdr:col>0</xdr:col>
      <xdr:colOff>825500</xdr:colOff>
      <xdr:row>211</xdr:row>
      <xdr:rowOff>127000</xdr:rowOff>
    </xdr:to>
    <xdr:pic macro="[1]!DesignIconClicked">
      <xdr:nvPicPr>
        <xdr:cNvPr id="211" name="BExZWC4W9MNAJM1Z6O44MNXWRT5C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057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212</xdr:row>
      <xdr:rowOff>0</xdr:rowOff>
    </xdr:from>
    <xdr:to>
      <xdr:col>0</xdr:col>
      <xdr:colOff>825500</xdr:colOff>
      <xdr:row>212</xdr:row>
      <xdr:rowOff>127000</xdr:rowOff>
    </xdr:to>
    <xdr:pic macro="[1]!DesignIconClicked">
      <xdr:nvPicPr>
        <xdr:cNvPr id="212" name="BEx3BYZT05LCX997Y5EQDDSOTD7L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076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213</xdr:row>
      <xdr:rowOff>0</xdr:rowOff>
    </xdr:from>
    <xdr:to>
      <xdr:col>0</xdr:col>
      <xdr:colOff>654050</xdr:colOff>
      <xdr:row>213</xdr:row>
      <xdr:rowOff>127000</xdr:rowOff>
    </xdr:to>
    <xdr:pic macro="[1]!DesignIconClicked">
      <xdr:nvPicPr>
        <xdr:cNvPr id="213" name="BEx7JVHD7FM3EOHRX9W8Z64TXTJ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095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214</xdr:row>
      <xdr:rowOff>0</xdr:rowOff>
    </xdr:from>
    <xdr:to>
      <xdr:col>0</xdr:col>
      <xdr:colOff>739775</xdr:colOff>
      <xdr:row>214</xdr:row>
      <xdr:rowOff>127000</xdr:rowOff>
    </xdr:to>
    <xdr:pic macro="[1]!DesignIconClicked">
      <xdr:nvPicPr>
        <xdr:cNvPr id="214" name="BExS9GRMBWAO82UYB68KFQNK7GO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114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215</xdr:row>
      <xdr:rowOff>0</xdr:rowOff>
    </xdr:from>
    <xdr:to>
      <xdr:col>0</xdr:col>
      <xdr:colOff>825500</xdr:colOff>
      <xdr:row>215</xdr:row>
      <xdr:rowOff>127000</xdr:rowOff>
    </xdr:to>
    <xdr:pic macro="[1]!DesignIconClicked">
      <xdr:nvPicPr>
        <xdr:cNvPr id="215" name="BExF5QW1AE5JMPCPCOF3BSC4IOJD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133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216</xdr:row>
      <xdr:rowOff>0</xdr:rowOff>
    </xdr:from>
    <xdr:to>
      <xdr:col>0</xdr:col>
      <xdr:colOff>825500</xdr:colOff>
      <xdr:row>216</xdr:row>
      <xdr:rowOff>127000</xdr:rowOff>
    </xdr:to>
    <xdr:pic macro="[1]!DesignIconClicked">
      <xdr:nvPicPr>
        <xdr:cNvPr id="216" name="BExGWZSKHT8W2XAJ64PQVHW737PO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152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217</xdr:row>
      <xdr:rowOff>0</xdr:rowOff>
    </xdr:from>
    <xdr:to>
      <xdr:col>0</xdr:col>
      <xdr:colOff>654050</xdr:colOff>
      <xdr:row>217</xdr:row>
      <xdr:rowOff>127000</xdr:rowOff>
    </xdr:to>
    <xdr:pic macro="[1]!DesignIconClicked">
      <xdr:nvPicPr>
        <xdr:cNvPr id="217" name="BExVTPYF314K5M3AMH3W00904JQ0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171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218</xdr:row>
      <xdr:rowOff>0</xdr:rowOff>
    </xdr:from>
    <xdr:to>
      <xdr:col>0</xdr:col>
      <xdr:colOff>739775</xdr:colOff>
      <xdr:row>218</xdr:row>
      <xdr:rowOff>127000</xdr:rowOff>
    </xdr:to>
    <xdr:pic macro="[1]!DesignIconClicked">
      <xdr:nvPicPr>
        <xdr:cNvPr id="218" name="BExZV06K8BK6JTMOK4WXYXT4FXO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191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219</xdr:row>
      <xdr:rowOff>0</xdr:rowOff>
    </xdr:from>
    <xdr:to>
      <xdr:col>0</xdr:col>
      <xdr:colOff>825500</xdr:colOff>
      <xdr:row>219</xdr:row>
      <xdr:rowOff>127000</xdr:rowOff>
    </xdr:to>
    <xdr:pic macro="[1]!DesignIconClicked">
      <xdr:nvPicPr>
        <xdr:cNvPr id="219" name="BExKGVI0LYO030K8VKL8PH2YQQ2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210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220</xdr:row>
      <xdr:rowOff>0</xdr:rowOff>
    </xdr:from>
    <xdr:to>
      <xdr:col>0</xdr:col>
      <xdr:colOff>825500</xdr:colOff>
      <xdr:row>220</xdr:row>
      <xdr:rowOff>127000</xdr:rowOff>
    </xdr:to>
    <xdr:pic macro="[1]!DesignIconClicked">
      <xdr:nvPicPr>
        <xdr:cNvPr id="220" name="BExAX64I1BMLTMF5D3JGO8P83G3H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229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221</xdr:row>
      <xdr:rowOff>0</xdr:rowOff>
    </xdr:from>
    <xdr:to>
      <xdr:col>0</xdr:col>
      <xdr:colOff>825500</xdr:colOff>
      <xdr:row>221</xdr:row>
      <xdr:rowOff>127000</xdr:rowOff>
    </xdr:to>
    <xdr:pic macro="[1]!DesignIconClicked">
      <xdr:nvPicPr>
        <xdr:cNvPr id="221" name="BEx9A1FDER5MUOYNOHRCDKU22UFV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248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222</xdr:row>
      <xdr:rowOff>0</xdr:rowOff>
    </xdr:from>
    <xdr:to>
      <xdr:col>0</xdr:col>
      <xdr:colOff>654050</xdr:colOff>
      <xdr:row>222</xdr:row>
      <xdr:rowOff>127000</xdr:rowOff>
    </xdr:to>
    <xdr:pic macro="[1]!DesignIconClicked">
      <xdr:nvPicPr>
        <xdr:cNvPr id="222" name="BExY5DF892B1VRTR77JCNRXJ6AB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267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223</xdr:row>
      <xdr:rowOff>0</xdr:rowOff>
    </xdr:from>
    <xdr:to>
      <xdr:col>0</xdr:col>
      <xdr:colOff>739775</xdr:colOff>
      <xdr:row>223</xdr:row>
      <xdr:rowOff>127000</xdr:rowOff>
    </xdr:to>
    <xdr:pic macro="[1]!DesignIconClicked">
      <xdr:nvPicPr>
        <xdr:cNvPr id="223" name="BExGTX7EGL00M3Z200A5C0K8PI6F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286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224</xdr:row>
      <xdr:rowOff>0</xdr:rowOff>
    </xdr:from>
    <xdr:to>
      <xdr:col>0</xdr:col>
      <xdr:colOff>825500</xdr:colOff>
      <xdr:row>224</xdr:row>
      <xdr:rowOff>127000</xdr:rowOff>
    </xdr:to>
    <xdr:pic macro="[1]!DesignIconClicked">
      <xdr:nvPicPr>
        <xdr:cNvPr id="224" name="BExY3CG0RVWF60VQDW1I8BSBPXCO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305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225</xdr:row>
      <xdr:rowOff>0</xdr:rowOff>
    </xdr:from>
    <xdr:to>
      <xdr:col>0</xdr:col>
      <xdr:colOff>825500</xdr:colOff>
      <xdr:row>225</xdr:row>
      <xdr:rowOff>127000</xdr:rowOff>
    </xdr:to>
    <xdr:pic macro="[1]!DesignIconClicked">
      <xdr:nvPicPr>
        <xdr:cNvPr id="225" name="BEx5K21HC9EOMJUMUV3D2OFOOAQ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324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226</xdr:row>
      <xdr:rowOff>0</xdr:rowOff>
    </xdr:from>
    <xdr:to>
      <xdr:col>0</xdr:col>
      <xdr:colOff>654050</xdr:colOff>
      <xdr:row>226</xdr:row>
      <xdr:rowOff>127000</xdr:rowOff>
    </xdr:to>
    <xdr:pic macro="[1]!DesignIconClicked">
      <xdr:nvPicPr>
        <xdr:cNvPr id="226" name="BExMKBM0JORYJCRQAAN5K51GE0W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343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227</xdr:row>
      <xdr:rowOff>0</xdr:rowOff>
    </xdr:from>
    <xdr:to>
      <xdr:col>0</xdr:col>
      <xdr:colOff>739775</xdr:colOff>
      <xdr:row>227</xdr:row>
      <xdr:rowOff>127000</xdr:rowOff>
    </xdr:to>
    <xdr:pic macro="[1]!DesignIconClicked">
      <xdr:nvPicPr>
        <xdr:cNvPr id="227" name="BEx74HSDTXDSY2A4R8SDKIYDTDX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362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228</xdr:row>
      <xdr:rowOff>0</xdr:rowOff>
    </xdr:from>
    <xdr:to>
      <xdr:col>0</xdr:col>
      <xdr:colOff>825500</xdr:colOff>
      <xdr:row>228</xdr:row>
      <xdr:rowOff>127000</xdr:rowOff>
    </xdr:to>
    <xdr:pic macro="[1]!DesignIconClicked">
      <xdr:nvPicPr>
        <xdr:cNvPr id="228" name="BEx1WRWQ4CS5TB0R8TNZG175ZJX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381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229</xdr:row>
      <xdr:rowOff>0</xdr:rowOff>
    </xdr:from>
    <xdr:to>
      <xdr:col>0</xdr:col>
      <xdr:colOff>654050</xdr:colOff>
      <xdr:row>229</xdr:row>
      <xdr:rowOff>127000</xdr:rowOff>
    </xdr:to>
    <xdr:pic macro="[1]!DesignIconClicked">
      <xdr:nvPicPr>
        <xdr:cNvPr id="229" name="BExU1YH4CHEIZGO4LZ418N0DOF8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400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230</xdr:row>
      <xdr:rowOff>0</xdr:rowOff>
    </xdr:from>
    <xdr:to>
      <xdr:col>0</xdr:col>
      <xdr:colOff>739775</xdr:colOff>
      <xdr:row>230</xdr:row>
      <xdr:rowOff>127000</xdr:rowOff>
    </xdr:to>
    <xdr:pic macro="[1]!DesignIconClicked">
      <xdr:nvPicPr>
        <xdr:cNvPr id="230" name="BExDAPH4G2NTGHCGRCQG4IJU5E0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419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231</xdr:row>
      <xdr:rowOff>0</xdr:rowOff>
    </xdr:from>
    <xdr:to>
      <xdr:col>0</xdr:col>
      <xdr:colOff>825500</xdr:colOff>
      <xdr:row>231</xdr:row>
      <xdr:rowOff>127000</xdr:rowOff>
    </xdr:to>
    <xdr:pic macro="[1]!DesignIconClicked">
      <xdr:nvPicPr>
        <xdr:cNvPr id="231" name="BEx1IITMEY1ZIV91W87FX3GHEX3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438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232</xdr:row>
      <xdr:rowOff>0</xdr:rowOff>
    </xdr:from>
    <xdr:to>
      <xdr:col>0</xdr:col>
      <xdr:colOff>825500</xdr:colOff>
      <xdr:row>232</xdr:row>
      <xdr:rowOff>127000</xdr:rowOff>
    </xdr:to>
    <xdr:pic macro="[1]!DesignIconClicked">
      <xdr:nvPicPr>
        <xdr:cNvPr id="232" name="BEx7CNCF96E9E0DQZ79ZRXDLQ79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457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233</xdr:row>
      <xdr:rowOff>0</xdr:rowOff>
    </xdr:from>
    <xdr:to>
      <xdr:col>0</xdr:col>
      <xdr:colOff>654050</xdr:colOff>
      <xdr:row>233</xdr:row>
      <xdr:rowOff>127000</xdr:rowOff>
    </xdr:to>
    <xdr:pic macro="[1]!DesignIconClicked">
      <xdr:nvPicPr>
        <xdr:cNvPr id="233" name="BExXVX9G75WSLT5L21MUZL7FZ59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476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234</xdr:row>
      <xdr:rowOff>0</xdr:rowOff>
    </xdr:from>
    <xdr:to>
      <xdr:col>0</xdr:col>
      <xdr:colOff>739775</xdr:colOff>
      <xdr:row>234</xdr:row>
      <xdr:rowOff>127000</xdr:rowOff>
    </xdr:to>
    <xdr:pic macro="[1]!DesignIconClicked">
      <xdr:nvPicPr>
        <xdr:cNvPr id="234" name="BEx3CEKUS2K2XX051L35UH6PQI9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495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235</xdr:row>
      <xdr:rowOff>0</xdr:rowOff>
    </xdr:from>
    <xdr:to>
      <xdr:col>0</xdr:col>
      <xdr:colOff>825500</xdr:colOff>
      <xdr:row>235</xdr:row>
      <xdr:rowOff>127000</xdr:rowOff>
    </xdr:to>
    <xdr:pic macro="[1]!DesignIconClicked">
      <xdr:nvPicPr>
        <xdr:cNvPr id="235" name="BExISPSASK9YDT2TIX5KIU5VKYRR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514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236</xdr:row>
      <xdr:rowOff>0</xdr:rowOff>
    </xdr:from>
    <xdr:to>
      <xdr:col>0</xdr:col>
      <xdr:colOff>825500</xdr:colOff>
      <xdr:row>236</xdr:row>
      <xdr:rowOff>127000</xdr:rowOff>
    </xdr:to>
    <xdr:pic macro="[1]!DesignIconClicked">
      <xdr:nvPicPr>
        <xdr:cNvPr id="236" name="BExKICUE4SF88F3C4W2W6OK1J1SK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533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237</xdr:row>
      <xdr:rowOff>0</xdr:rowOff>
    </xdr:from>
    <xdr:to>
      <xdr:col>0</xdr:col>
      <xdr:colOff>654050</xdr:colOff>
      <xdr:row>237</xdr:row>
      <xdr:rowOff>127000</xdr:rowOff>
    </xdr:to>
    <xdr:pic macro="[1]!DesignIconClicked">
      <xdr:nvPicPr>
        <xdr:cNvPr id="237" name="BExXNI9NEJ60DMO3NBNUDXZBD4V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552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238</xdr:row>
      <xdr:rowOff>0</xdr:rowOff>
    </xdr:from>
    <xdr:to>
      <xdr:col>0</xdr:col>
      <xdr:colOff>739775</xdr:colOff>
      <xdr:row>238</xdr:row>
      <xdr:rowOff>127000</xdr:rowOff>
    </xdr:to>
    <xdr:pic macro="[1]!DesignIconClicked">
      <xdr:nvPicPr>
        <xdr:cNvPr id="238" name="BExGZ9GOZOXSF0LKWUZE9EFT498Q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572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239</xdr:row>
      <xdr:rowOff>0</xdr:rowOff>
    </xdr:from>
    <xdr:to>
      <xdr:col>0</xdr:col>
      <xdr:colOff>825500</xdr:colOff>
      <xdr:row>239</xdr:row>
      <xdr:rowOff>127000</xdr:rowOff>
    </xdr:to>
    <xdr:pic macro="[1]!DesignIconClicked">
      <xdr:nvPicPr>
        <xdr:cNvPr id="239" name="BExKMOE31T5W0V52H7LOG5MCCPJ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591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240</xdr:row>
      <xdr:rowOff>0</xdr:rowOff>
    </xdr:from>
    <xdr:to>
      <xdr:col>0</xdr:col>
      <xdr:colOff>825500</xdr:colOff>
      <xdr:row>240</xdr:row>
      <xdr:rowOff>127000</xdr:rowOff>
    </xdr:to>
    <xdr:pic macro="[1]!DesignIconClicked">
      <xdr:nvPicPr>
        <xdr:cNvPr id="240" name="BExVVBSV8950VB3SU4DJYKUWGQ6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610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241</xdr:row>
      <xdr:rowOff>0</xdr:rowOff>
    </xdr:from>
    <xdr:to>
      <xdr:col>0</xdr:col>
      <xdr:colOff>654050</xdr:colOff>
      <xdr:row>241</xdr:row>
      <xdr:rowOff>127000</xdr:rowOff>
    </xdr:to>
    <xdr:pic macro="[1]!DesignIconClicked">
      <xdr:nvPicPr>
        <xdr:cNvPr id="241" name="BExCSEL48GY6WXT4AWLKF0L8GJ1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629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242</xdr:row>
      <xdr:rowOff>0</xdr:rowOff>
    </xdr:from>
    <xdr:to>
      <xdr:col>0</xdr:col>
      <xdr:colOff>739775</xdr:colOff>
      <xdr:row>242</xdr:row>
      <xdr:rowOff>127000</xdr:rowOff>
    </xdr:to>
    <xdr:pic macro="[1]!DesignIconClicked">
      <xdr:nvPicPr>
        <xdr:cNvPr id="242" name="BExKEDW22CEPVEKCHJ26H07SDKBQ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648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243</xdr:row>
      <xdr:rowOff>0</xdr:rowOff>
    </xdr:from>
    <xdr:to>
      <xdr:col>0</xdr:col>
      <xdr:colOff>825500</xdr:colOff>
      <xdr:row>243</xdr:row>
      <xdr:rowOff>127000</xdr:rowOff>
    </xdr:to>
    <xdr:pic macro="[1]!DesignIconClicked">
      <xdr:nvPicPr>
        <xdr:cNvPr id="243" name="BExMQLVWSM65MFP7MVOFM5TOSTGH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667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244</xdr:row>
      <xdr:rowOff>0</xdr:rowOff>
    </xdr:from>
    <xdr:to>
      <xdr:col>0</xdr:col>
      <xdr:colOff>654050</xdr:colOff>
      <xdr:row>244</xdr:row>
      <xdr:rowOff>127000</xdr:rowOff>
    </xdr:to>
    <xdr:pic macro="[1]!DesignIconClicked">
      <xdr:nvPicPr>
        <xdr:cNvPr id="244" name="BExH1AQNBWZ5YBQAKQ1X2UQH60DP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686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245</xdr:row>
      <xdr:rowOff>0</xdr:rowOff>
    </xdr:from>
    <xdr:to>
      <xdr:col>0</xdr:col>
      <xdr:colOff>739775</xdr:colOff>
      <xdr:row>245</xdr:row>
      <xdr:rowOff>127000</xdr:rowOff>
    </xdr:to>
    <xdr:pic macro="[1]!DesignIconClicked">
      <xdr:nvPicPr>
        <xdr:cNvPr id="245" name="BExGP7KQYZUDGMZFGKHUNT0UOOK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705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246</xdr:row>
      <xdr:rowOff>0</xdr:rowOff>
    </xdr:from>
    <xdr:to>
      <xdr:col>0</xdr:col>
      <xdr:colOff>825500</xdr:colOff>
      <xdr:row>246</xdr:row>
      <xdr:rowOff>127000</xdr:rowOff>
    </xdr:to>
    <xdr:pic macro="[1]!DesignIconClicked">
      <xdr:nvPicPr>
        <xdr:cNvPr id="246" name="BEx3KLS5DLPJTMXYHM67QE3O6H90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724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441325</xdr:colOff>
      <xdr:row>247</xdr:row>
      <xdr:rowOff>0</xdr:rowOff>
    </xdr:from>
    <xdr:to>
      <xdr:col>0</xdr:col>
      <xdr:colOff>568325</xdr:colOff>
      <xdr:row>247</xdr:row>
      <xdr:rowOff>127000</xdr:rowOff>
    </xdr:to>
    <xdr:pic macro="[1]!DesignIconClicked">
      <xdr:nvPicPr>
        <xdr:cNvPr id="247" name="BExZSIVL85YTP0CDETASZ6W8D4L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25" y="4743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248</xdr:row>
      <xdr:rowOff>0</xdr:rowOff>
    </xdr:from>
    <xdr:to>
      <xdr:col>0</xdr:col>
      <xdr:colOff>654050</xdr:colOff>
      <xdr:row>248</xdr:row>
      <xdr:rowOff>127000</xdr:rowOff>
    </xdr:to>
    <xdr:pic macro="[1]!DesignIconClicked">
      <xdr:nvPicPr>
        <xdr:cNvPr id="248" name="BExD8R1PH70N2S8Y1UMGOBC147N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762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249</xdr:row>
      <xdr:rowOff>0</xdr:rowOff>
    </xdr:from>
    <xdr:to>
      <xdr:col>0</xdr:col>
      <xdr:colOff>739775</xdr:colOff>
      <xdr:row>249</xdr:row>
      <xdr:rowOff>127000</xdr:rowOff>
    </xdr:to>
    <xdr:pic macro="[1]!DesignIconClicked">
      <xdr:nvPicPr>
        <xdr:cNvPr id="249" name="BExD2GRUL4MINU4OAFTARX2UNXO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781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250</xdr:row>
      <xdr:rowOff>0</xdr:rowOff>
    </xdr:from>
    <xdr:to>
      <xdr:col>0</xdr:col>
      <xdr:colOff>825500</xdr:colOff>
      <xdr:row>250</xdr:row>
      <xdr:rowOff>127000</xdr:rowOff>
    </xdr:to>
    <xdr:pic macro="[1]!DesignIconClicked">
      <xdr:nvPicPr>
        <xdr:cNvPr id="250" name="BExKJLNKH6VY0SDPXQAS809ZIKQF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800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2</xdr:row>
      <xdr:rowOff>0</xdr:rowOff>
    </xdr:from>
    <xdr:to>
      <xdr:col>0</xdr:col>
      <xdr:colOff>482600</xdr:colOff>
      <xdr:row>2</xdr:row>
      <xdr:rowOff>127000</xdr:rowOff>
    </xdr:to>
    <xdr:pic macro="[1]!DesignIconClicked">
      <xdr:nvPicPr>
        <xdr:cNvPr id="251" name="BExAWYXJSBQYPV0VXJD6WSU1SNT0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76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441325</xdr:colOff>
      <xdr:row>3</xdr:row>
      <xdr:rowOff>0</xdr:rowOff>
    </xdr:from>
    <xdr:to>
      <xdr:col>0</xdr:col>
      <xdr:colOff>568325</xdr:colOff>
      <xdr:row>3</xdr:row>
      <xdr:rowOff>127000</xdr:rowOff>
    </xdr:to>
    <xdr:pic macro="[1]!DesignIconClicked">
      <xdr:nvPicPr>
        <xdr:cNvPr id="252" name="BExZMYDFKLD4Q2K11UMJ405JTA9I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25" y="95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4</xdr:row>
      <xdr:rowOff>0</xdr:rowOff>
    </xdr:from>
    <xdr:to>
      <xdr:col>0</xdr:col>
      <xdr:colOff>654050</xdr:colOff>
      <xdr:row>4</xdr:row>
      <xdr:rowOff>127000</xdr:rowOff>
    </xdr:to>
    <xdr:pic macro="[1]!DesignIconClicked">
      <xdr:nvPicPr>
        <xdr:cNvPr id="253" name="BExIQBRU3H3E2UCF9N7NK3HR1BMN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14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5</xdr:row>
      <xdr:rowOff>0</xdr:rowOff>
    </xdr:from>
    <xdr:to>
      <xdr:col>0</xdr:col>
      <xdr:colOff>739775</xdr:colOff>
      <xdr:row>5</xdr:row>
      <xdr:rowOff>127000</xdr:rowOff>
    </xdr:to>
    <xdr:pic macro="[1]!DesignIconClicked">
      <xdr:nvPicPr>
        <xdr:cNvPr id="254" name="BExKUZN41JVMJBF8A55K2UEJ0ZS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33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</xdr:row>
      <xdr:rowOff>0</xdr:rowOff>
    </xdr:from>
    <xdr:to>
      <xdr:col>0</xdr:col>
      <xdr:colOff>825500</xdr:colOff>
      <xdr:row>6</xdr:row>
      <xdr:rowOff>127000</xdr:rowOff>
    </xdr:to>
    <xdr:pic macro="[1]!DesignIconClicked">
      <xdr:nvPicPr>
        <xdr:cNvPr id="255" name="BExZQ4EURV7Z91LWD2WFMH5AJLA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2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15</xdr:row>
      <xdr:rowOff>0</xdr:rowOff>
    </xdr:from>
    <xdr:to>
      <xdr:col>0</xdr:col>
      <xdr:colOff>654050</xdr:colOff>
      <xdr:row>15</xdr:row>
      <xdr:rowOff>127000</xdr:rowOff>
    </xdr:to>
    <xdr:pic macro="[1]!DesignIconClicked">
      <xdr:nvPicPr>
        <xdr:cNvPr id="256" name="BExSCJI624EEUK9HAER0YSOQIAK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23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16</xdr:row>
      <xdr:rowOff>0</xdr:rowOff>
    </xdr:from>
    <xdr:to>
      <xdr:col>0</xdr:col>
      <xdr:colOff>739775</xdr:colOff>
      <xdr:row>16</xdr:row>
      <xdr:rowOff>127000</xdr:rowOff>
    </xdr:to>
    <xdr:pic macro="[1]!DesignIconClicked">
      <xdr:nvPicPr>
        <xdr:cNvPr id="257" name="BExKKW3R9R1SK1FJCWGFZSYKH1Y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42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</xdr:row>
      <xdr:rowOff>0</xdr:rowOff>
    </xdr:from>
    <xdr:to>
      <xdr:col>0</xdr:col>
      <xdr:colOff>825500</xdr:colOff>
      <xdr:row>17</xdr:row>
      <xdr:rowOff>127000</xdr:rowOff>
    </xdr:to>
    <xdr:pic macro="[1]!DesignIconClicked">
      <xdr:nvPicPr>
        <xdr:cNvPr id="258" name="BEx5PAUMTEJZIZCQ4T83OC40T2B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61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26</xdr:row>
      <xdr:rowOff>0</xdr:rowOff>
    </xdr:from>
    <xdr:to>
      <xdr:col>0</xdr:col>
      <xdr:colOff>654050</xdr:colOff>
      <xdr:row>26</xdr:row>
      <xdr:rowOff>127000</xdr:rowOff>
    </xdr:to>
    <xdr:pic macro="[1]!DesignIconClicked">
      <xdr:nvPicPr>
        <xdr:cNvPr id="259" name="BEx931J48M1H7SSWKIJGXAD0XFG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33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27</xdr:row>
      <xdr:rowOff>0</xdr:rowOff>
    </xdr:from>
    <xdr:to>
      <xdr:col>0</xdr:col>
      <xdr:colOff>739775</xdr:colOff>
      <xdr:row>27</xdr:row>
      <xdr:rowOff>127000</xdr:rowOff>
    </xdr:to>
    <xdr:pic macro="[1]!DesignIconClicked">
      <xdr:nvPicPr>
        <xdr:cNvPr id="260" name="BExMGO71ONZHTQDWBXSE48CZAYKC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552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28</xdr:row>
      <xdr:rowOff>0</xdr:rowOff>
    </xdr:from>
    <xdr:to>
      <xdr:col>0</xdr:col>
      <xdr:colOff>825500</xdr:colOff>
      <xdr:row>28</xdr:row>
      <xdr:rowOff>127000</xdr:rowOff>
    </xdr:to>
    <xdr:pic macro="[1]!DesignIconClicked">
      <xdr:nvPicPr>
        <xdr:cNvPr id="261" name="BEx7FZ85LJWI770XKZA7P6IA26R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71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37</xdr:row>
      <xdr:rowOff>0</xdr:rowOff>
    </xdr:from>
    <xdr:to>
      <xdr:col>0</xdr:col>
      <xdr:colOff>654050</xdr:colOff>
      <xdr:row>37</xdr:row>
      <xdr:rowOff>127000</xdr:rowOff>
    </xdr:to>
    <xdr:pic macro="[1]!DesignIconClicked">
      <xdr:nvPicPr>
        <xdr:cNvPr id="262" name="BExM9PN6GPWLLV98IUWFDKLOXN9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742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38</xdr:row>
      <xdr:rowOff>0</xdr:rowOff>
    </xdr:from>
    <xdr:to>
      <xdr:col>0</xdr:col>
      <xdr:colOff>739775</xdr:colOff>
      <xdr:row>38</xdr:row>
      <xdr:rowOff>127000</xdr:rowOff>
    </xdr:to>
    <xdr:pic macro="[1]!DesignIconClicked">
      <xdr:nvPicPr>
        <xdr:cNvPr id="263" name="BExD589U1VAZ032INEESZRUCGKM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762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39</xdr:row>
      <xdr:rowOff>0</xdr:rowOff>
    </xdr:from>
    <xdr:to>
      <xdr:col>0</xdr:col>
      <xdr:colOff>825500</xdr:colOff>
      <xdr:row>39</xdr:row>
      <xdr:rowOff>127000</xdr:rowOff>
    </xdr:to>
    <xdr:pic macro="[1]!DesignIconClicked">
      <xdr:nvPicPr>
        <xdr:cNvPr id="264" name="BEx1M2CEBJU2UVENFY28UBG3OTX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781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48</xdr:row>
      <xdr:rowOff>0</xdr:rowOff>
    </xdr:from>
    <xdr:to>
      <xdr:col>0</xdr:col>
      <xdr:colOff>654050</xdr:colOff>
      <xdr:row>48</xdr:row>
      <xdr:rowOff>127000</xdr:rowOff>
    </xdr:to>
    <xdr:pic macro="[1]!DesignIconClicked">
      <xdr:nvPicPr>
        <xdr:cNvPr id="265" name="BExW3466IWPA0YIAQ5DQWNTYGAP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952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49</xdr:row>
      <xdr:rowOff>0</xdr:rowOff>
    </xdr:from>
    <xdr:to>
      <xdr:col>0</xdr:col>
      <xdr:colOff>739775</xdr:colOff>
      <xdr:row>49</xdr:row>
      <xdr:rowOff>127000</xdr:rowOff>
    </xdr:to>
    <xdr:pic macro="[1]!DesignIconClicked">
      <xdr:nvPicPr>
        <xdr:cNvPr id="266" name="BExTXLKU6ZQYGSUWVJJSM8KC545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971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50</xdr:row>
      <xdr:rowOff>0</xdr:rowOff>
    </xdr:from>
    <xdr:to>
      <xdr:col>0</xdr:col>
      <xdr:colOff>825500</xdr:colOff>
      <xdr:row>50</xdr:row>
      <xdr:rowOff>127000</xdr:rowOff>
    </xdr:to>
    <xdr:pic macro="[1]!DesignIconClicked">
      <xdr:nvPicPr>
        <xdr:cNvPr id="267" name="BEx7LJFAVSHNNIE0S4B6CUTIIKUF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990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52</xdr:row>
      <xdr:rowOff>0</xdr:rowOff>
    </xdr:from>
    <xdr:to>
      <xdr:col>0</xdr:col>
      <xdr:colOff>654050</xdr:colOff>
      <xdr:row>52</xdr:row>
      <xdr:rowOff>127000</xdr:rowOff>
    </xdr:to>
    <xdr:pic macro="[1]!DesignIconClicked">
      <xdr:nvPicPr>
        <xdr:cNvPr id="268" name="BEx57LZLVRI8959UZ181QQBSH61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028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53</xdr:row>
      <xdr:rowOff>0</xdr:rowOff>
    </xdr:from>
    <xdr:to>
      <xdr:col>0</xdr:col>
      <xdr:colOff>739775</xdr:colOff>
      <xdr:row>53</xdr:row>
      <xdr:rowOff>127000</xdr:rowOff>
    </xdr:to>
    <xdr:pic macro="[1]!DesignIconClicked">
      <xdr:nvPicPr>
        <xdr:cNvPr id="269" name="BExSGULKNG6THOZOMXV5V496SQS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047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54</xdr:row>
      <xdr:rowOff>0</xdr:rowOff>
    </xdr:from>
    <xdr:to>
      <xdr:col>0</xdr:col>
      <xdr:colOff>825500</xdr:colOff>
      <xdr:row>54</xdr:row>
      <xdr:rowOff>127000</xdr:rowOff>
    </xdr:to>
    <xdr:pic macro="[1]!DesignIconClicked">
      <xdr:nvPicPr>
        <xdr:cNvPr id="270" name="BExS2HX1E3365WJX2L51278F7QI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066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63</xdr:row>
      <xdr:rowOff>0</xdr:rowOff>
    </xdr:from>
    <xdr:to>
      <xdr:col>0</xdr:col>
      <xdr:colOff>825500</xdr:colOff>
      <xdr:row>63</xdr:row>
      <xdr:rowOff>127000</xdr:rowOff>
    </xdr:to>
    <xdr:pic macro="[1]!DesignIconClicked">
      <xdr:nvPicPr>
        <xdr:cNvPr id="271" name="BExZQOXVHLDISBEFF4VHVKYRFSG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38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65</xdr:row>
      <xdr:rowOff>0</xdr:rowOff>
    </xdr:from>
    <xdr:to>
      <xdr:col>0</xdr:col>
      <xdr:colOff>654050</xdr:colOff>
      <xdr:row>65</xdr:row>
      <xdr:rowOff>127000</xdr:rowOff>
    </xdr:to>
    <xdr:pic macro="[1]!DesignIconClicked">
      <xdr:nvPicPr>
        <xdr:cNvPr id="272" name="BEx7CDGEJQI0HV4KRSFPIED8IMV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276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66</xdr:row>
      <xdr:rowOff>0</xdr:rowOff>
    </xdr:from>
    <xdr:to>
      <xdr:col>0</xdr:col>
      <xdr:colOff>739775</xdr:colOff>
      <xdr:row>66</xdr:row>
      <xdr:rowOff>127000</xdr:rowOff>
    </xdr:to>
    <xdr:pic macro="[1]!DesignIconClicked">
      <xdr:nvPicPr>
        <xdr:cNvPr id="273" name="BEx9AFD1ERRULECL5L2J95C20OW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295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67</xdr:row>
      <xdr:rowOff>0</xdr:rowOff>
    </xdr:from>
    <xdr:to>
      <xdr:col>0</xdr:col>
      <xdr:colOff>825500</xdr:colOff>
      <xdr:row>67</xdr:row>
      <xdr:rowOff>127000</xdr:rowOff>
    </xdr:to>
    <xdr:pic macro="[1]!DesignIconClicked">
      <xdr:nvPicPr>
        <xdr:cNvPr id="274" name="BExMM2P6021A9K6TL4YLCRLA50J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314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77</xdr:row>
      <xdr:rowOff>0</xdr:rowOff>
    </xdr:from>
    <xdr:to>
      <xdr:col>0</xdr:col>
      <xdr:colOff>654050</xdr:colOff>
      <xdr:row>77</xdr:row>
      <xdr:rowOff>127000</xdr:rowOff>
    </xdr:to>
    <xdr:pic macro="[1]!DesignIconClicked">
      <xdr:nvPicPr>
        <xdr:cNvPr id="275" name="BExS6FODMB6UM4W8ROTJM2YTMZ4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504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78</xdr:row>
      <xdr:rowOff>0</xdr:rowOff>
    </xdr:from>
    <xdr:to>
      <xdr:col>0</xdr:col>
      <xdr:colOff>739775</xdr:colOff>
      <xdr:row>78</xdr:row>
      <xdr:rowOff>127000</xdr:rowOff>
    </xdr:to>
    <xdr:pic macro="[1]!DesignIconClicked">
      <xdr:nvPicPr>
        <xdr:cNvPr id="276" name="BEx9BSNVL4J7LFSM4EPWLIR7QL2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524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79</xdr:row>
      <xdr:rowOff>0</xdr:rowOff>
    </xdr:from>
    <xdr:to>
      <xdr:col>0</xdr:col>
      <xdr:colOff>825500</xdr:colOff>
      <xdr:row>79</xdr:row>
      <xdr:rowOff>127000</xdr:rowOff>
    </xdr:to>
    <xdr:pic macro="[1]!DesignIconClicked">
      <xdr:nvPicPr>
        <xdr:cNvPr id="277" name="BExD1961E1PKWE6P9XOBUPX7U1X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43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88</xdr:row>
      <xdr:rowOff>0</xdr:rowOff>
    </xdr:from>
    <xdr:to>
      <xdr:col>0</xdr:col>
      <xdr:colOff>654050</xdr:colOff>
      <xdr:row>88</xdr:row>
      <xdr:rowOff>127000</xdr:rowOff>
    </xdr:to>
    <xdr:pic macro="[1]!DesignIconClicked">
      <xdr:nvPicPr>
        <xdr:cNvPr id="278" name="BEx3JA4RZJDLU9WAQD5AMGOV7WQ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714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89</xdr:row>
      <xdr:rowOff>0</xdr:rowOff>
    </xdr:from>
    <xdr:to>
      <xdr:col>0</xdr:col>
      <xdr:colOff>739775</xdr:colOff>
      <xdr:row>89</xdr:row>
      <xdr:rowOff>127000</xdr:rowOff>
    </xdr:to>
    <xdr:pic macro="[1]!DesignIconClicked">
      <xdr:nvPicPr>
        <xdr:cNvPr id="279" name="BExQ8UJSLY2DXJFLKR2QUYZ4ENU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733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90</xdr:row>
      <xdr:rowOff>0</xdr:rowOff>
    </xdr:from>
    <xdr:to>
      <xdr:col>0</xdr:col>
      <xdr:colOff>825500</xdr:colOff>
      <xdr:row>90</xdr:row>
      <xdr:rowOff>127000</xdr:rowOff>
    </xdr:to>
    <xdr:pic macro="[1]!DesignIconClicked">
      <xdr:nvPicPr>
        <xdr:cNvPr id="280" name="BEx1PY026D9H6RK438810382K9U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752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99</xdr:row>
      <xdr:rowOff>0</xdr:rowOff>
    </xdr:from>
    <xdr:to>
      <xdr:col>0</xdr:col>
      <xdr:colOff>825500</xdr:colOff>
      <xdr:row>99</xdr:row>
      <xdr:rowOff>127000</xdr:rowOff>
    </xdr:to>
    <xdr:pic macro="[1]!DesignIconClicked">
      <xdr:nvPicPr>
        <xdr:cNvPr id="281" name="BExY3LVYZJE1C4R7EQ3NA51Y31J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924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101</xdr:row>
      <xdr:rowOff>0</xdr:rowOff>
    </xdr:from>
    <xdr:to>
      <xdr:col>0</xdr:col>
      <xdr:colOff>654050</xdr:colOff>
      <xdr:row>101</xdr:row>
      <xdr:rowOff>127000</xdr:rowOff>
    </xdr:to>
    <xdr:pic macro="[1]!DesignIconClicked">
      <xdr:nvPicPr>
        <xdr:cNvPr id="282" name="BExZTXDKCX5VTDW5OJ1PMDVEQQ5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962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102</xdr:row>
      <xdr:rowOff>0</xdr:rowOff>
    </xdr:from>
    <xdr:to>
      <xdr:col>0</xdr:col>
      <xdr:colOff>739775</xdr:colOff>
      <xdr:row>102</xdr:row>
      <xdr:rowOff>127000</xdr:rowOff>
    </xdr:to>
    <xdr:pic macro="[1]!DesignIconClicked">
      <xdr:nvPicPr>
        <xdr:cNvPr id="283" name="BEx1R55R25MXD9CSHAHQ5MU0XXL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981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103</xdr:row>
      <xdr:rowOff>0</xdr:rowOff>
    </xdr:from>
    <xdr:to>
      <xdr:col>0</xdr:col>
      <xdr:colOff>825500</xdr:colOff>
      <xdr:row>103</xdr:row>
      <xdr:rowOff>127000</xdr:rowOff>
    </xdr:to>
    <xdr:pic macro="[1]!DesignIconClicked">
      <xdr:nvPicPr>
        <xdr:cNvPr id="284" name="BExXUNUY9C6SBHFVMOIN1PNH9HZN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00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105</xdr:row>
      <xdr:rowOff>0</xdr:rowOff>
    </xdr:from>
    <xdr:to>
      <xdr:col>0</xdr:col>
      <xdr:colOff>654050</xdr:colOff>
      <xdr:row>105</xdr:row>
      <xdr:rowOff>127000</xdr:rowOff>
    </xdr:to>
    <xdr:pic macro="[1]!DesignIconClicked">
      <xdr:nvPicPr>
        <xdr:cNvPr id="285" name="BExKG9MD08IU01PKGL9OVKTIMME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038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106</xdr:row>
      <xdr:rowOff>0</xdr:rowOff>
    </xdr:from>
    <xdr:to>
      <xdr:col>0</xdr:col>
      <xdr:colOff>739775</xdr:colOff>
      <xdr:row>106</xdr:row>
      <xdr:rowOff>127000</xdr:rowOff>
    </xdr:to>
    <xdr:pic macro="[1]!DesignIconClicked">
      <xdr:nvPicPr>
        <xdr:cNvPr id="286" name="BExKEEHN0PYXTKOT5YSHWQ3J248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057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107</xdr:row>
      <xdr:rowOff>0</xdr:rowOff>
    </xdr:from>
    <xdr:to>
      <xdr:col>0</xdr:col>
      <xdr:colOff>825500</xdr:colOff>
      <xdr:row>107</xdr:row>
      <xdr:rowOff>127000</xdr:rowOff>
    </xdr:to>
    <xdr:pic macro="[1]!DesignIconClicked">
      <xdr:nvPicPr>
        <xdr:cNvPr id="287" name="BEx7CROTSVPSH0L8GXPQRBEH6W2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76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109</xdr:row>
      <xdr:rowOff>0</xdr:rowOff>
    </xdr:from>
    <xdr:to>
      <xdr:col>0</xdr:col>
      <xdr:colOff>654050</xdr:colOff>
      <xdr:row>109</xdr:row>
      <xdr:rowOff>127000</xdr:rowOff>
    </xdr:to>
    <xdr:pic macro="[1]!DesignIconClicked">
      <xdr:nvPicPr>
        <xdr:cNvPr id="288" name="BExMP7ZHNGGNWXJ12UUCWA2QXCS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114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110</xdr:row>
      <xdr:rowOff>0</xdr:rowOff>
    </xdr:from>
    <xdr:to>
      <xdr:col>0</xdr:col>
      <xdr:colOff>739775</xdr:colOff>
      <xdr:row>110</xdr:row>
      <xdr:rowOff>127000</xdr:rowOff>
    </xdr:to>
    <xdr:pic macro="[1]!DesignIconClicked">
      <xdr:nvPicPr>
        <xdr:cNvPr id="289" name="BExXVV5YZ4GS4AU8N2P3KVFWOCC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133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111</xdr:row>
      <xdr:rowOff>0</xdr:rowOff>
    </xdr:from>
    <xdr:to>
      <xdr:col>0</xdr:col>
      <xdr:colOff>825500</xdr:colOff>
      <xdr:row>111</xdr:row>
      <xdr:rowOff>127000</xdr:rowOff>
    </xdr:to>
    <xdr:pic macro="[1]!DesignIconClicked">
      <xdr:nvPicPr>
        <xdr:cNvPr id="290" name="BExU0T45ILFQ4TALGLED2IUFVX3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152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113</xdr:row>
      <xdr:rowOff>0</xdr:rowOff>
    </xdr:from>
    <xdr:to>
      <xdr:col>0</xdr:col>
      <xdr:colOff>654050</xdr:colOff>
      <xdr:row>113</xdr:row>
      <xdr:rowOff>127000</xdr:rowOff>
    </xdr:to>
    <xdr:pic macro="[1]!DesignIconClicked">
      <xdr:nvPicPr>
        <xdr:cNvPr id="291" name="BEx98CVVHERBWEXRMIFJG9DEVBW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190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114</xdr:row>
      <xdr:rowOff>0</xdr:rowOff>
    </xdr:from>
    <xdr:to>
      <xdr:col>0</xdr:col>
      <xdr:colOff>739775</xdr:colOff>
      <xdr:row>114</xdr:row>
      <xdr:rowOff>127000</xdr:rowOff>
    </xdr:to>
    <xdr:pic macro="[1]!DesignIconClicked">
      <xdr:nvPicPr>
        <xdr:cNvPr id="292" name="BExGMWPGI886NK9BSSN5O6KQSQQ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209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115</xdr:row>
      <xdr:rowOff>0</xdr:rowOff>
    </xdr:from>
    <xdr:to>
      <xdr:col>0</xdr:col>
      <xdr:colOff>825500</xdr:colOff>
      <xdr:row>115</xdr:row>
      <xdr:rowOff>127000</xdr:rowOff>
    </xdr:to>
    <xdr:pic macro="[1]!DesignIconClicked">
      <xdr:nvPicPr>
        <xdr:cNvPr id="293" name="BExB3FCOS1MFCXOL3FG82H2NKMX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28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165</xdr:row>
      <xdr:rowOff>0</xdr:rowOff>
    </xdr:from>
    <xdr:to>
      <xdr:col>0</xdr:col>
      <xdr:colOff>825500</xdr:colOff>
      <xdr:row>165</xdr:row>
      <xdr:rowOff>127000</xdr:rowOff>
    </xdr:to>
    <xdr:pic macro="[1]!DesignIconClicked">
      <xdr:nvPicPr>
        <xdr:cNvPr id="294" name="BExQ4PLN94CKYBK1K86JNQULMR6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181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171</xdr:row>
      <xdr:rowOff>0</xdr:rowOff>
    </xdr:from>
    <xdr:to>
      <xdr:col>0</xdr:col>
      <xdr:colOff>825500</xdr:colOff>
      <xdr:row>171</xdr:row>
      <xdr:rowOff>127000</xdr:rowOff>
    </xdr:to>
    <xdr:pic macro="[1]!DesignIconClicked">
      <xdr:nvPicPr>
        <xdr:cNvPr id="295" name="BEx9DD5M5OY9YLYTOSEXTSI62DR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95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173</xdr:row>
      <xdr:rowOff>0</xdr:rowOff>
    </xdr:from>
    <xdr:to>
      <xdr:col>0</xdr:col>
      <xdr:colOff>654050</xdr:colOff>
      <xdr:row>173</xdr:row>
      <xdr:rowOff>127000</xdr:rowOff>
    </xdr:to>
    <xdr:pic macro="[1]!DesignIconClicked">
      <xdr:nvPicPr>
        <xdr:cNvPr id="296" name="BExMQIFQO8RYW9TSYWXFAW6ECFP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333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174</xdr:row>
      <xdr:rowOff>0</xdr:rowOff>
    </xdr:from>
    <xdr:to>
      <xdr:col>0</xdr:col>
      <xdr:colOff>739775</xdr:colOff>
      <xdr:row>174</xdr:row>
      <xdr:rowOff>127000</xdr:rowOff>
    </xdr:to>
    <xdr:pic macro="[1]!DesignIconClicked">
      <xdr:nvPicPr>
        <xdr:cNvPr id="297" name="BExWA5KE3B9HY9UPFRUNG8V5AJ7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352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175</xdr:row>
      <xdr:rowOff>0</xdr:rowOff>
    </xdr:from>
    <xdr:to>
      <xdr:col>0</xdr:col>
      <xdr:colOff>825500</xdr:colOff>
      <xdr:row>175</xdr:row>
      <xdr:rowOff>127000</xdr:rowOff>
    </xdr:to>
    <xdr:pic macro="[1]!DesignIconClicked">
      <xdr:nvPicPr>
        <xdr:cNvPr id="298" name="BExXLSZ7VD8U0SE06C9XL668DCI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371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182</xdr:row>
      <xdr:rowOff>0</xdr:rowOff>
    </xdr:from>
    <xdr:to>
      <xdr:col>0</xdr:col>
      <xdr:colOff>825500</xdr:colOff>
      <xdr:row>182</xdr:row>
      <xdr:rowOff>127000</xdr:rowOff>
    </xdr:to>
    <xdr:pic macro="[1]!DesignIconClicked">
      <xdr:nvPicPr>
        <xdr:cNvPr id="299" name="BExS2MKCNH255EPKUPR8D8FAIRBU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505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206</xdr:row>
      <xdr:rowOff>0</xdr:rowOff>
    </xdr:from>
    <xdr:to>
      <xdr:col>0</xdr:col>
      <xdr:colOff>825500</xdr:colOff>
      <xdr:row>206</xdr:row>
      <xdr:rowOff>127000</xdr:rowOff>
    </xdr:to>
    <xdr:pic macro="[1]!DesignIconClicked">
      <xdr:nvPicPr>
        <xdr:cNvPr id="300" name="BExZZNV9KWLFCFR7P9COMP0M5RK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962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237</xdr:row>
      <xdr:rowOff>0</xdr:rowOff>
    </xdr:from>
    <xdr:to>
      <xdr:col>0</xdr:col>
      <xdr:colOff>825500</xdr:colOff>
      <xdr:row>237</xdr:row>
      <xdr:rowOff>127000</xdr:rowOff>
    </xdr:to>
    <xdr:pic macro="[1]!DesignIconClicked">
      <xdr:nvPicPr>
        <xdr:cNvPr id="301" name="BExZND7MQNK91LPJBUDJ7CYB2J8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552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287</xdr:row>
      <xdr:rowOff>0</xdr:rowOff>
    </xdr:from>
    <xdr:to>
      <xdr:col>0</xdr:col>
      <xdr:colOff>825500</xdr:colOff>
      <xdr:row>287</xdr:row>
      <xdr:rowOff>127000</xdr:rowOff>
    </xdr:to>
    <xdr:pic macro="[1]!DesignIconClicked">
      <xdr:nvPicPr>
        <xdr:cNvPr id="302" name="BExQEWL13VWMROC3V5IYNJNHUE4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505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300</xdr:row>
      <xdr:rowOff>0</xdr:rowOff>
    </xdr:from>
    <xdr:to>
      <xdr:col>0</xdr:col>
      <xdr:colOff>654050</xdr:colOff>
      <xdr:row>300</xdr:row>
      <xdr:rowOff>127000</xdr:rowOff>
    </xdr:to>
    <xdr:pic macro="[1]!DesignIconClicked">
      <xdr:nvPicPr>
        <xdr:cNvPr id="303" name="BExTYI3LFF0GDSC61190MSJ54TT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753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301</xdr:row>
      <xdr:rowOff>0</xdr:rowOff>
    </xdr:from>
    <xdr:to>
      <xdr:col>0</xdr:col>
      <xdr:colOff>739775</xdr:colOff>
      <xdr:row>301</xdr:row>
      <xdr:rowOff>127000</xdr:rowOff>
    </xdr:to>
    <xdr:pic macro="[1]!DesignIconClicked">
      <xdr:nvPicPr>
        <xdr:cNvPr id="304" name="BExB71PUREUOL613ONYEVS9EQLC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5772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302</xdr:row>
      <xdr:rowOff>0</xdr:rowOff>
    </xdr:from>
    <xdr:to>
      <xdr:col>0</xdr:col>
      <xdr:colOff>825500</xdr:colOff>
      <xdr:row>302</xdr:row>
      <xdr:rowOff>127000</xdr:rowOff>
    </xdr:to>
    <xdr:pic macro="[1]!DesignIconClicked">
      <xdr:nvPicPr>
        <xdr:cNvPr id="305" name="BExIZPDT25Z6P42MAHXNEJ2JBCV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791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309</xdr:row>
      <xdr:rowOff>0</xdr:rowOff>
    </xdr:from>
    <xdr:to>
      <xdr:col>0</xdr:col>
      <xdr:colOff>825500</xdr:colOff>
      <xdr:row>309</xdr:row>
      <xdr:rowOff>127000</xdr:rowOff>
    </xdr:to>
    <xdr:pic macro="[1]!DesignIconClicked">
      <xdr:nvPicPr>
        <xdr:cNvPr id="306" name="BEx98ASCC8L36DFNYB0KZB6ZHUL0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924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325</xdr:row>
      <xdr:rowOff>0</xdr:rowOff>
    </xdr:from>
    <xdr:to>
      <xdr:col>0</xdr:col>
      <xdr:colOff>825500</xdr:colOff>
      <xdr:row>325</xdr:row>
      <xdr:rowOff>127000</xdr:rowOff>
    </xdr:to>
    <xdr:pic macro="[1]!DesignIconClicked">
      <xdr:nvPicPr>
        <xdr:cNvPr id="307" name="BEx9BUB57ERA0SB88E5XKTAPWE0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229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369</xdr:row>
      <xdr:rowOff>0</xdr:rowOff>
    </xdr:from>
    <xdr:to>
      <xdr:col>0</xdr:col>
      <xdr:colOff>825500</xdr:colOff>
      <xdr:row>369</xdr:row>
      <xdr:rowOff>127000</xdr:rowOff>
    </xdr:to>
    <xdr:pic macro="[1]!DesignIconClicked">
      <xdr:nvPicPr>
        <xdr:cNvPr id="308" name="BExKQZ17L9BRI7V4VPS8SWXV0ID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7067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416</xdr:row>
      <xdr:rowOff>0</xdr:rowOff>
    </xdr:from>
    <xdr:to>
      <xdr:col>0</xdr:col>
      <xdr:colOff>825500</xdr:colOff>
      <xdr:row>416</xdr:row>
      <xdr:rowOff>127000</xdr:rowOff>
    </xdr:to>
    <xdr:pic macro="[1]!DesignIconClicked">
      <xdr:nvPicPr>
        <xdr:cNvPr id="309" name="BExMB1WB1GDZR8KJCI93VALCC46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7962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445</xdr:row>
      <xdr:rowOff>0</xdr:rowOff>
    </xdr:from>
    <xdr:to>
      <xdr:col>0</xdr:col>
      <xdr:colOff>654050</xdr:colOff>
      <xdr:row>445</xdr:row>
      <xdr:rowOff>127000</xdr:rowOff>
    </xdr:to>
    <xdr:pic macro="[1]!DesignIconClicked">
      <xdr:nvPicPr>
        <xdr:cNvPr id="310" name="BEx99ECLFBMJN73D6O4NCB2D40FI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8515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446</xdr:row>
      <xdr:rowOff>0</xdr:rowOff>
    </xdr:from>
    <xdr:to>
      <xdr:col>0</xdr:col>
      <xdr:colOff>739775</xdr:colOff>
      <xdr:row>446</xdr:row>
      <xdr:rowOff>127000</xdr:rowOff>
    </xdr:to>
    <xdr:pic macro="[1]!DesignIconClicked">
      <xdr:nvPicPr>
        <xdr:cNvPr id="311" name="BExB42FINR78858JJTNDZT0I76Y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8534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447</xdr:row>
      <xdr:rowOff>0</xdr:rowOff>
    </xdr:from>
    <xdr:to>
      <xdr:col>0</xdr:col>
      <xdr:colOff>825500</xdr:colOff>
      <xdr:row>447</xdr:row>
      <xdr:rowOff>127000</xdr:rowOff>
    </xdr:to>
    <xdr:pic macro="[1]!DesignIconClicked">
      <xdr:nvPicPr>
        <xdr:cNvPr id="312" name="BEx9DWC5U9SCPOE2T57J0KEBJH7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8553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451</xdr:row>
      <xdr:rowOff>0</xdr:rowOff>
    </xdr:from>
    <xdr:to>
      <xdr:col>0</xdr:col>
      <xdr:colOff>825500</xdr:colOff>
      <xdr:row>451</xdr:row>
      <xdr:rowOff>127000</xdr:rowOff>
    </xdr:to>
    <xdr:pic macro="[1]!DesignIconClicked">
      <xdr:nvPicPr>
        <xdr:cNvPr id="313" name="BEx91JA6IM6KJ4TNWYRLV0KN8E2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8629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487</xdr:row>
      <xdr:rowOff>0</xdr:rowOff>
    </xdr:from>
    <xdr:to>
      <xdr:col>0</xdr:col>
      <xdr:colOff>825500</xdr:colOff>
      <xdr:row>487</xdr:row>
      <xdr:rowOff>127000</xdr:rowOff>
    </xdr:to>
    <xdr:pic macro="[1]!DesignIconClicked">
      <xdr:nvPicPr>
        <xdr:cNvPr id="314" name="BExXU5VIXLYUUHROZR11ZLN9Q1QC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9315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519</xdr:row>
      <xdr:rowOff>0</xdr:rowOff>
    </xdr:from>
    <xdr:to>
      <xdr:col>0</xdr:col>
      <xdr:colOff>825500</xdr:colOff>
      <xdr:row>519</xdr:row>
      <xdr:rowOff>127000</xdr:rowOff>
    </xdr:to>
    <xdr:pic macro="[1]!DesignIconClicked">
      <xdr:nvPicPr>
        <xdr:cNvPr id="315" name="BEx8YJ8LDW0IA8UWO3PFYC7R7FD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9925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529</xdr:row>
      <xdr:rowOff>0</xdr:rowOff>
    </xdr:from>
    <xdr:to>
      <xdr:col>0</xdr:col>
      <xdr:colOff>654050</xdr:colOff>
      <xdr:row>529</xdr:row>
      <xdr:rowOff>127000</xdr:rowOff>
    </xdr:to>
    <xdr:pic macro="[1]!DesignIconClicked">
      <xdr:nvPicPr>
        <xdr:cNvPr id="316" name="BExKJUCAW5LZUTBVSU6ABO9CSPL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0115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530</xdr:row>
      <xdr:rowOff>0</xdr:rowOff>
    </xdr:from>
    <xdr:to>
      <xdr:col>0</xdr:col>
      <xdr:colOff>739775</xdr:colOff>
      <xdr:row>530</xdr:row>
      <xdr:rowOff>127000</xdr:rowOff>
    </xdr:to>
    <xdr:pic macro="[1]!DesignIconClicked">
      <xdr:nvPicPr>
        <xdr:cNvPr id="317" name="BExZL5XVL4AMLHC1B1MBGTMEH9KC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0134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531</xdr:row>
      <xdr:rowOff>0</xdr:rowOff>
    </xdr:from>
    <xdr:to>
      <xdr:col>0</xdr:col>
      <xdr:colOff>825500</xdr:colOff>
      <xdr:row>531</xdr:row>
      <xdr:rowOff>127000</xdr:rowOff>
    </xdr:to>
    <xdr:pic macro="[1]!DesignIconClicked">
      <xdr:nvPicPr>
        <xdr:cNvPr id="318" name="BExF4PA1HBJCQZU7UQUZB89A9EPC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0153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533</xdr:row>
      <xdr:rowOff>0</xdr:rowOff>
    </xdr:from>
    <xdr:to>
      <xdr:col>0</xdr:col>
      <xdr:colOff>825500</xdr:colOff>
      <xdr:row>533</xdr:row>
      <xdr:rowOff>127000</xdr:rowOff>
    </xdr:to>
    <xdr:pic macro="[1]!DesignIconClicked">
      <xdr:nvPicPr>
        <xdr:cNvPr id="319" name="BExUCIXV2CBKJOS0C6T40XJ05AI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0191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535</xdr:row>
      <xdr:rowOff>0</xdr:rowOff>
    </xdr:from>
    <xdr:to>
      <xdr:col>0</xdr:col>
      <xdr:colOff>825500</xdr:colOff>
      <xdr:row>535</xdr:row>
      <xdr:rowOff>127000</xdr:rowOff>
    </xdr:to>
    <xdr:pic macro="[1]!DesignIconClicked">
      <xdr:nvPicPr>
        <xdr:cNvPr id="320" name="BExZTNMSW0RKVQWXM89SZ2FUAQXN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0229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564</xdr:row>
      <xdr:rowOff>0</xdr:rowOff>
    </xdr:from>
    <xdr:to>
      <xdr:col>0</xdr:col>
      <xdr:colOff>825500</xdr:colOff>
      <xdr:row>564</xdr:row>
      <xdr:rowOff>127000</xdr:rowOff>
    </xdr:to>
    <xdr:pic macro="[1]!DesignIconClicked">
      <xdr:nvPicPr>
        <xdr:cNvPr id="321" name="BExXTVZIDPSXFCPGIH5SUQIHYMNC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0782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607</xdr:row>
      <xdr:rowOff>0</xdr:rowOff>
    </xdr:from>
    <xdr:to>
      <xdr:col>0</xdr:col>
      <xdr:colOff>825500</xdr:colOff>
      <xdr:row>607</xdr:row>
      <xdr:rowOff>127000</xdr:rowOff>
    </xdr:to>
    <xdr:pic macro="[1]!DesignIconClicked">
      <xdr:nvPicPr>
        <xdr:cNvPr id="322" name="BEx7AWK3L9AVM67FVJ32G6ZYUNI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601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629</xdr:row>
      <xdr:rowOff>0</xdr:rowOff>
    </xdr:from>
    <xdr:to>
      <xdr:col>0</xdr:col>
      <xdr:colOff>654050</xdr:colOff>
      <xdr:row>629</xdr:row>
      <xdr:rowOff>127000</xdr:rowOff>
    </xdr:to>
    <xdr:pic macro="[1]!DesignIconClicked">
      <xdr:nvPicPr>
        <xdr:cNvPr id="323" name="BEx1S89PPX3V3UDIBAU61W8IFVR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2020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630</xdr:row>
      <xdr:rowOff>0</xdr:rowOff>
    </xdr:from>
    <xdr:to>
      <xdr:col>0</xdr:col>
      <xdr:colOff>739775</xdr:colOff>
      <xdr:row>630</xdr:row>
      <xdr:rowOff>127000</xdr:rowOff>
    </xdr:to>
    <xdr:pic macro="[1]!DesignIconClicked">
      <xdr:nvPicPr>
        <xdr:cNvPr id="324" name="BExODA93CTE62OR7Q2MZD3RP96W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2039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631</xdr:row>
      <xdr:rowOff>0</xdr:rowOff>
    </xdr:from>
    <xdr:to>
      <xdr:col>0</xdr:col>
      <xdr:colOff>825500</xdr:colOff>
      <xdr:row>631</xdr:row>
      <xdr:rowOff>127000</xdr:rowOff>
    </xdr:to>
    <xdr:pic macro="[1]!DesignIconClicked">
      <xdr:nvPicPr>
        <xdr:cNvPr id="325" name="BExGZA7KQAUTXJAU8VVF0G6INND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058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646</xdr:row>
      <xdr:rowOff>0</xdr:rowOff>
    </xdr:from>
    <xdr:to>
      <xdr:col>0</xdr:col>
      <xdr:colOff>825500</xdr:colOff>
      <xdr:row>646</xdr:row>
      <xdr:rowOff>127000</xdr:rowOff>
    </xdr:to>
    <xdr:pic macro="[1]!DesignIconClicked">
      <xdr:nvPicPr>
        <xdr:cNvPr id="326" name="BExW217H3WF0714UOC6OEHAETTG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344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649</xdr:row>
      <xdr:rowOff>0</xdr:rowOff>
    </xdr:from>
    <xdr:to>
      <xdr:col>0</xdr:col>
      <xdr:colOff>825500</xdr:colOff>
      <xdr:row>649</xdr:row>
      <xdr:rowOff>127000</xdr:rowOff>
    </xdr:to>
    <xdr:pic macro="[1]!DesignIconClicked">
      <xdr:nvPicPr>
        <xdr:cNvPr id="327" name="BEx1N2GHA9IAGZRGQJE6KUA6DYX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401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676</xdr:row>
      <xdr:rowOff>0</xdr:rowOff>
    </xdr:from>
    <xdr:to>
      <xdr:col>0</xdr:col>
      <xdr:colOff>825500</xdr:colOff>
      <xdr:row>676</xdr:row>
      <xdr:rowOff>127000</xdr:rowOff>
    </xdr:to>
    <xdr:pic macro="[1]!DesignIconClicked">
      <xdr:nvPicPr>
        <xdr:cNvPr id="328" name="BEx3DO4WZKA5ZZMLI731XO6SNLF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915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707</xdr:row>
      <xdr:rowOff>0</xdr:rowOff>
    </xdr:from>
    <xdr:to>
      <xdr:col>0</xdr:col>
      <xdr:colOff>654050</xdr:colOff>
      <xdr:row>707</xdr:row>
      <xdr:rowOff>127000</xdr:rowOff>
    </xdr:to>
    <xdr:pic macro="[1]!DesignIconClicked">
      <xdr:nvPicPr>
        <xdr:cNvPr id="329" name="BExAW0M89FXFRAAB72XIISJXQG1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3506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708</xdr:row>
      <xdr:rowOff>0</xdr:rowOff>
    </xdr:from>
    <xdr:to>
      <xdr:col>0</xdr:col>
      <xdr:colOff>739775</xdr:colOff>
      <xdr:row>708</xdr:row>
      <xdr:rowOff>127000</xdr:rowOff>
    </xdr:to>
    <xdr:pic macro="[1]!DesignIconClicked">
      <xdr:nvPicPr>
        <xdr:cNvPr id="330" name="BEx5FT72493HFOW3W7DCMDD42L8Q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3525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709</xdr:row>
      <xdr:rowOff>0</xdr:rowOff>
    </xdr:from>
    <xdr:to>
      <xdr:col>0</xdr:col>
      <xdr:colOff>825500</xdr:colOff>
      <xdr:row>709</xdr:row>
      <xdr:rowOff>127000</xdr:rowOff>
    </xdr:to>
    <xdr:pic macro="[1]!DesignIconClicked">
      <xdr:nvPicPr>
        <xdr:cNvPr id="331" name="BExEWUYPU8TLFVB7E5AZSZTFP09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3544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721</xdr:row>
      <xdr:rowOff>0</xdr:rowOff>
    </xdr:from>
    <xdr:to>
      <xdr:col>0</xdr:col>
      <xdr:colOff>825500</xdr:colOff>
      <xdr:row>721</xdr:row>
      <xdr:rowOff>127000</xdr:rowOff>
    </xdr:to>
    <xdr:pic macro="[1]!DesignIconClicked">
      <xdr:nvPicPr>
        <xdr:cNvPr id="332" name="BExIH6EGI7K7994VBE0YE7TTY27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3773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729</xdr:row>
      <xdr:rowOff>0</xdr:rowOff>
    </xdr:from>
    <xdr:to>
      <xdr:col>0</xdr:col>
      <xdr:colOff>825500</xdr:colOff>
      <xdr:row>729</xdr:row>
      <xdr:rowOff>127000</xdr:rowOff>
    </xdr:to>
    <xdr:pic macro="[1]!DesignIconClicked">
      <xdr:nvPicPr>
        <xdr:cNvPr id="333" name="BExIPYA9Z6ARCHV4K7RTR7BNWQFN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3925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761</xdr:row>
      <xdr:rowOff>0</xdr:rowOff>
    </xdr:from>
    <xdr:to>
      <xdr:col>0</xdr:col>
      <xdr:colOff>825500</xdr:colOff>
      <xdr:row>761</xdr:row>
      <xdr:rowOff>127000</xdr:rowOff>
    </xdr:to>
    <xdr:pic macro="[1]!DesignIconClicked">
      <xdr:nvPicPr>
        <xdr:cNvPr id="334" name="BExDA7CENMY97ND7ZM0IVNCBCXN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4535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800</xdr:row>
      <xdr:rowOff>0</xdr:rowOff>
    </xdr:from>
    <xdr:to>
      <xdr:col>0</xdr:col>
      <xdr:colOff>825500</xdr:colOff>
      <xdr:row>800</xdr:row>
      <xdr:rowOff>127000</xdr:rowOff>
    </xdr:to>
    <xdr:pic macro="[1]!DesignIconClicked">
      <xdr:nvPicPr>
        <xdr:cNvPr id="335" name="BExKG6RY5Y6NOJAJIM49CL9B480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278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811</xdr:row>
      <xdr:rowOff>0</xdr:rowOff>
    </xdr:from>
    <xdr:to>
      <xdr:col>0</xdr:col>
      <xdr:colOff>654050</xdr:colOff>
      <xdr:row>811</xdr:row>
      <xdr:rowOff>127000</xdr:rowOff>
    </xdr:to>
    <xdr:pic macro="[1]!DesignIconClicked">
      <xdr:nvPicPr>
        <xdr:cNvPr id="336" name="BEx785T0G1BH9KK8VO96HHKFD9GB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5487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812</xdr:row>
      <xdr:rowOff>0</xdr:rowOff>
    </xdr:from>
    <xdr:to>
      <xdr:col>0</xdr:col>
      <xdr:colOff>739775</xdr:colOff>
      <xdr:row>812</xdr:row>
      <xdr:rowOff>127000</xdr:rowOff>
    </xdr:to>
    <xdr:pic macro="[1]!DesignIconClicked">
      <xdr:nvPicPr>
        <xdr:cNvPr id="337" name="BExIVR6CUDTXEK56WJVTRNFKC48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5506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813</xdr:row>
      <xdr:rowOff>0</xdr:rowOff>
    </xdr:from>
    <xdr:to>
      <xdr:col>0</xdr:col>
      <xdr:colOff>825500</xdr:colOff>
      <xdr:row>813</xdr:row>
      <xdr:rowOff>127000</xdr:rowOff>
    </xdr:to>
    <xdr:pic macro="[1]!DesignIconClicked">
      <xdr:nvPicPr>
        <xdr:cNvPr id="338" name="BExO5CC96O93V5YBIZA3CCZ9ZCV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525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827</xdr:row>
      <xdr:rowOff>0</xdr:rowOff>
    </xdr:from>
    <xdr:to>
      <xdr:col>0</xdr:col>
      <xdr:colOff>825500</xdr:colOff>
      <xdr:row>827</xdr:row>
      <xdr:rowOff>127000</xdr:rowOff>
    </xdr:to>
    <xdr:pic macro="[1]!DesignIconClicked">
      <xdr:nvPicPr>
        <xdr:cNvPr id="339" name="BExGSZCB4KU0TK65E4WLXF1UFVP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792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840</xdr:row>
      <xdr:rowOff>0</xdr:rowOff>
    </xdr:from>
    <xdr:to>
      <xdr:col>0</xdr:col>
      <xdr:colOff>825500</xdr:colOff>
      <xdr:row>840</xdr:row>
      <xdr:rowOff>127000</xdr:rowOff>
    </xdr:to>
    <xdr:pic macro="[1]!DesignIconClicked">
      <xdr:nvPicPr>
        <xdr:cNvPr id="340" name="BEx3EN7ABL8VLNHKA6SZ3509Y3Q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040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888</xdr:row>
      <xdr:rowOff>0</xdr:rowOff>
    </xdr:from>
    <xdr:to>
      <xdr:col>0</xdr:col>
      <xdr:colOff>825500</xdr:colOff>
      <xdr:row>888</xdr:row>
      <xdr:rowOff>127000</xdr:rowOff>
    </xdr:to>
    <xdr:pic macro="[1]!DesignIconClicked">
      <xdr:nvPicPr>
        <xdr:cNvPr id="341" name="BExGYLMZBVPCNE18VIPU4FQLV6M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954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942</xdr:row>
      <xdr:rowOff>0</xdr:rowOff>
    </xdr:from>
    <xdr:to>
      <xdr:col>0</xdr:col>
      <xdr:colOff>825500</xdr:colOff>
      <xdr:row>942</xdr:row>
      <xdr:rowOff>127000</xdr:rowOff>
    </xdr:to>
    <xdr:pic macro="[1]!DesignIconClicked">
      <xdr:nvPicPr>
        <xdr:cNvPr id="342" name="BExMFDW39A6IPP4ZYQU23J6CGEEA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7983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975</xdr:row>
      <xdr:rowOff>0</xdr:rowOff>
    </xdr:from>
    <xdr:to>
      <xdr:col>0</xdr:col>
      <xdr:colOff>654050</xdr:colOff>
      <xdr:row>975</xdr:row>
      <xdr:rowOff>127000</xdr:rowOff>
    </xdr:to>
    <xdr:pic macro="[1]!DesignIconClicked">
      <xdr:nvPicPr>
        <xdr:cNvPr id="343" name="BExQE85PSB1LLUGLJSXCERO7QQL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8611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976</xdr:row>
      <xdr:rowOff>0</xdr:rowOff>
    </xdr:from>
    <xdr:to>
      <xdr:col>0</xdr:col>
      <xdr:colOff>739775</xdr:colOff>
      <xdr:row>976</xdr:row>
      <xdr:rowOff>127000</xdr:rowOff>
    </xdr:to>
    <xdr:pic macro="[1]!DesignIconClicked">
      <xdr:nvPicPr>
        <xdr:cNvPr id="344" name="BExMFYKG2LX9GAL4YMVWVFCXKW4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8630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977</xdr:row>
      <xdr:rowOff>0</xdr:rowOff>
    </xdr:from>
    <xdr:to>
      <xdr:col>0</xdr:col>
      <xdr:colOff>825500</xdr:colOff>
      <xdr:row>977</xdr:row>
      <xdr:rowOff>127000</xdr:rowOff>
    </xdr:to>
    <xdr:pic macro="[1]!DesignIconClicked">
      <xdr:nvPicPr>
        <xdr:cNvPr id="345" name="BExKGP1YLA8WIXQFGL34NS15QAFA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8649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993</xdr:row>
      <xdr:rowOff>0</xdr:rowOff>
    </xdr:from>
    <xdr:to>
      <xdr:col>0</xdr:col>
      <xdr:colOff>825500</xdr:colOff>
      <xdr:row>993</xdr:row>
      <xdr:rowOff>127000</xdr:rowOff>
    </xdr:to>
    <xdr:pic macro="[1]!DesignIconClicked">
      <xdr:nvPicPr>
        <xdr:cNvPr id="346" name="BExB472MSEZZ65TSX3A0X6D1G1EU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8954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1020</xdr:row>
      <xdr:rowOff>0</xdr:rowOff>
    </xdr:from>
    <xdr:to>
      <xdr:col>0</xdr:col>
      <xdr:colOff>825500</xdr:colOff>
      <xdr:row>1020</xdr:row>
      <xdr:rowOff>127000</xdr:rowOff>
    </xdr:to>
    <xdr:pic macro="[1]!DesignIconClicked">
      <xdr:nvPicPr>
        <xdr:cNvPr id="347" name="BEx796YWQU0P17HMC6J7PQ8Z1E1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9469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1081</xdr:row>
      <xdr:rowOff>0</xdr:rowOff>
    </xdr:from>
    <xdr:to>
      <xdr:col>0</xdr:col>
      <xdr:colOff>825500</xdr:colOff>
      <xdr:row>1081</xdr:row>
      <xdr:rowOff>127000</xdr:rowOff>
    </xdr:to>
    <xdr:pic macro="[1]!DesignIconClicked">
      <xdr:nvPicPr>
        <xdr:cNvPr id="348" name="BEx795X8RGQKV6W7QZQY1QIEXEZ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631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1142</xdr:row>
      <xdr:rowOff>0</xdr:rowOff>
    </xdr:from>
    <xdr:to>
      <xdr:col>0</xdr:col>
      <xdr:colOff>825500</xdr:colOff>
      <xdr:row>1142</xdr:row>
      <xdr:rowOff>127000</xdr:rowOff>
    </xdr:to>
    <xdr:pic macro="[1]!DesignIconClicked">
      <xdr:nvPicPr>
        <xdr:cNvPr id="349" name="BExXOJVO1WGZAJ93GM1HSC757WD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1793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1184</xdr:row>
      <xdr:rowOff>0</xdr:rowOff>
    </xdr:from>
    <xdr:to>
      <xdr:col>0</xdr:col>
      <xdr:colOff>654050</xdr:colOff>
      <xdr:row>1184</xdr:row>
      <xdr:rowOff>127000</xdr:rowOff>
    </xdr:to>
    <xdr:pic macro="[1]!DesignIconClicked">
      <xdr:nvPicPr>
        <xdr:cNvPr id="350" name="BExIKCVZM9MJXFTS37P7WHR2ADH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2593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1185</xdr:row>
      <xdr:rowOff>0</xdr:rowOff>
    </xdr:from>
    <xdr:to>
      <xdr:col>0</xdr:col>
      <xdr:colOff>739775</xdr:colOff>
      <xdr:row>1185</xdr:row>
      <xdr:rowOff>127000</xdr:rowOff>
    </xdr:to>
    <xdr:pic macro="[1]!DesignIconClicked">
      <xdr:nvPicPr>
        <xdr:cNvPr id="351" name="BExKEY9RT83SI1PDZLFA5ECNOW8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2612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1186</xdr:row>
      <xdr:rowOff>0</xdr:rowOff>
    </xdr:from>
    <xdr:to>
      <xdr:col>0</xdr:col>
      <xdr:colOff>825500</xdr:colOff>
      <xdr:row>1186</xdr:row>
      <xdr:rowOff>127000</xdr:rowOff>
    </xdr:to>
    <xdr:pic macro="[1]!DesignIconClicked">
      <xdr:nvPicPr>
        <xdr:cNvPr id="352" name="BEx938KLKHVJA7YGBXQKV588JCX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631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1194</xdr:row>
      <xdr:rowOff>0</xdr:rowOff>
    </xdr:from>
    <xdr:to>
      <xdr:col>0</xdr:col>
      <xdr:colOff>739775</xdr:colOff>
      <xdr:row>1194</xdr:row>
      <xdr:rowOff>127000</xdr:rowOff>
    </xdr:to>
    <xdr:pic macro="[1]!DesignIconClicked">
      <xdr:nvPicPr>
        <xdr:cNvPr id="353" name="BExMPAZDUN7S7ZRUUYFWK4DTCWH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2783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1195</xdr:row>
      <xdr:rowOff>0</xdr:rowOff>
    </xdr:from>
    <xdr:to>
      <xdr:col>0</xdr:col>
      <xdr:colOff>825500</xdr:colOff>
      <xdr:row>1195</xdr:row>
      <xdr:rowOff>127000</xdr:rowOff>
    </xdr:to>
    <xdr:pic macro="[1]!DesignIconClicked">
      <xdr:nvPicPr>
        <xdr:cNvPr id="354" name="BExGPBX48M0OTRAC4VZB3E53OA3B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802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1197</xdr:row>
      <xdr:rowOff>0</xdr:rowOff>
    </xdr:from>
    <xdr:to>
      <xdr:col>0</xdr:col>
      <xdr:colOff>654050</xdr:colOff>
      <xdr:row>1197</xdr:row>
      <xdr:rowOff>127000</xdr:rowOff>
    </xdr:to>
    <xdr:pic macro="[1]!DesignIconClicked">
      <xdr:nvPicPr>
        <xdr:cNvPr id="355" name="BEx911AU6FBRI2D0GKZ4K0XNU1X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2840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1198</xdr:row>
      <xdr:rowOff>0</xdr:rowOff>
    </xdr:from>
    <xdr:to>
      <xdr:col>0</xdr:col>
      <xdr:colOff>739775</xdr:colOff>
      <xdr:row>1198</xdr:row>
      <xdr:rowOff>127000</xdr:rowOff>
    </xdr:to>
    <xdr:pic macro="[1]!DesignIconClicked">
      <xdr:nvPicPr>
        <xdr:cNvPr id="356" name="BExU4QF7UWYBEEPNJGJYII7FLPN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2860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1199</xdr:row>
      <xdr:rowOff>0</xdr:rowOff>
    </xdr:from>
    <xdr:to>
      <xdr:col>0</xdr:col>
      <xdr:colOff>825500</xdr:colOff>
      <xdr:row>1199</xdr:row>
      <xdr:rowOff>127000</xdr:rowOff>
    </xdr:to>
    <xdr:pic macro="[1]!DesignIconClicked">
      <xdr:nvPicPr>
        <xdr:cNvPr id="357" name="BEx3TOLW92O5VQ3TJIP4247Y8YW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879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1216</xdr:row>
      <xdr:rowOff>0</xdr:rowOff>
    </xdr:from>
    <xdr:to>
      <xdr:col>0</xdr:col>
      <xdr:colOff>825500</xdr:colOff>
      <xdr:row>1216</xdr:row>
      <xdr:rowOff>127000</xdr:rowOff>
    </xdr:to>
    <xdr:pic macro="[1]!DesignIconClicked">
      <xdr:nvPicPr>
        <xdr:cNvPr id="358" name="BExIPJ018EAUVT9PPNSPS7WLQHI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3202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1231</xdr:row>
      <xdr:rowOff>0</xdr:rowOff>
    </xdr:from>
    <xdr:to>
      <xdr:col>0</xdr:col>
      <xdr:colOff>825500</xdr:colOff>
      <xdr:row>1231</xdr:row>
      <xdr:rowOff>127000</xdr:rowOff>
    </xdr:to>
    <xdr:pic macro="[1]!DesignIconClicked">
      <xdr:nvPicPr>
        <xdr:cNvPr id="359" name="BExD303P3N9UKFZ0XFUBUO7V5NF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3488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1237</xdr:row>
      <xdr:rowOff>0</xdr:rowOff>
    </xdr:from>
    <xdr:to>
      <xdr:col>0</xdr:col>
      <xdr:colOff>654050</xdr:colOff>
      <xdr:row>1237</xdr:row>
      <xdr:rowOff>127000</xdr:rowOff>
    </xdr:to>
    <xdr:pic macro="[1]!DesignIconClicked">
      <xdr:nvPicPr>
        <xdr:cNvPr id="360" name="BExW75TL0AZ02XJ4DKH31KY8NFV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3602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1238</xdr:row>
      <xdr:rowOff>0</xdr:rowOff>
    </xdr:from>
    <xdr:to>
      <xdr:col>0</xdr:col>
      <xdr:colOff>739775</xdr:colOff>
      <xdr:row>1238</xdr:row>
      <xdr:rowOff>127000</xdr:rowOff>
    </xdr:to>
    <xdr:pic macro="[1]!DesignIconClicked">
      <xdr:nvPicPr>
        <xdr:cNvPr id="361" name="BExU2Z6QYUEXABZGF0O95SZCBA6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3622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1239</xdr:row>
      <xdr:rowOff>0</xdr:rowOff>
    </xdr:from>
    <xdr:to>
      <xdr:col>0</xdr:col>
      <xdr:colOff>825500</xdr:colOff>
      <xdr:row>1239</xdr:row>
      <xdr:rowOff>127000</xdr:rowOff>
    </xdr:to>
    <xdr:pic macro="[1]!DesignIconClicked">
      <xdr:nvPicPr>
        <xdr:cNvPr id="362" name="BExMNHY0V7I2U856LT03UXV2EHWU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3641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1319</xdr:row>
      <xdr:rowOff>0</xdr:rowOff>
    </xdr:from>
    <xdr:to>
      <xdr:col>0</xdr:col>
      <xdr:colOff>825500</xdr:colOff>
      <xdr:row>1319</xdr:row>
      <xdr:rowOff>127000</xdr:rowOff>
    </xdr:to>
    <xdr:pic macro="[1]!DesignIconClicked">
      <xdr:nvPicPr>
        <xdr:cNvPr id="363" name="BExQEP38LSPIHDURY6JJ4P4MBAJ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5165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1393</xdr:row>
      <xdr:rowOff>0</xdr:rowOff>
    </xdr:from>
    <xdr:to>
      <xdr:col>0</xdr:col>
      <xdr:colOff>825500</xdr:colOff>
      <xdr:row>1393</xdr:row>
      <xdr:rowOff>127000</xdr:rowOff>
    </xdr:to>
    <xdr:pic macro="[1]!DesignIconClicked">
      <xdr:nvPicPr>
        <xdr:cNvPr id="364" name="BExU7FTPYA5Q32COFJL8XV2DLKI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6574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1433</xdr:row>
      <xdr:rowOff>0</xdr:rowOff>
    </xdr:from>
    <xdr:to>
      <xdr:col>0</xdr:col>
      <xdr:colOff>825500</xdr:colOff>
      <xdr:row>1433</xdr:row>
      <xdr:rowOff>127000</xdr:rowOff>
    </xdr:to>
    <xdr:pic macro="[1]!DesignIconClicked">
      <xdr:nvPicPr>
        <xdr:cNvPr id="365" name="BExZVS20REWXI5CGU32UBXOOM2Y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7336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1498</xdr:row>
      <xdr:rowOff>0</xdr:rowOff>
    </xdr:from>
    <xdr:to>
      <xdr:col>0</xdr:col>
      <xdr:colOff>825500</xdr:colOff>
      <xdr:row>1498</xdr:row>
      <xdr:rowOff>127000</xdr:rowOff>
    </xdr:to>
    <xdr:pic macro="[1]!DesignIconClicked">
      <xdr:nvPicPr>
        <xdr:cNvPr id="366" name="BExW8T0HP6H25J2Q90D94G37Q8E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575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1548</xdr:row>
      <xdr:rowOff>0</xdr:rowOff>
    </xdr:from>
    <xdr:to>
      <xdr:col>0</xdr:col>
      <xdr:colOff>825500</xdr:colOff>
      <xdr:row>1548</xdr:row>
      <xdr:rowOff>127000</xdr:rowOff>
    </xdr:to>
    <xdr:pic macro="[1]!DesignIconClicked">
      <xdr:nvPicPr>
        <xdr:cNvPr id="367" name="BExIOV6B28HTD59047Q41JIE8R1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9527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1561</xdr:row>
      <xdr:rowOff>0</xdr:rowOff>
    </xdr:from>
    <xdr:to>
      <xdr:col>0</xdr:col>
      <xdr:colOff>654050</xdr:colOff>
      <xdr:row>1561</xdr:row>
      <xdr:rowOff>127000</xdr:rowOff>
    </xdr:to>
    <xdr:pic macro="[1]!DesignIconClicked">
      <xdr:nvPicPr>
        <xdr:cNvPr id="368" name="BExXN4MSL782ZAAHRT0I2XLZ46C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9775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1562</xdr:row>
      <xdr:rowOff>0</xdr:rowOff>
    </xdr:from>
    <xdr:to>
      <xdr:col>0</xdr:col>
      <xdr:colOff>739775</xdr:colOff>
      <xdr:row>1562</xdr:row>
      <xdr:rowOff>127000</xdr:rowOff>
    </xdr:to>
    <xdr:pic macro="[1]!DesignIconClicked">
      <xdr:nvPicPr>
        <xdr:cNvPr id="369" name="BExQ8FV81NTBNG744SOKW7ETR6SF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9794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1563</xdr:row>
      <xdr:rowOff>0</xdr:rowOff>
    </xdr:from>
    <xdr:to>
      <xdr:col>0</xdr:col>
      <xdr:colOff>825500</xdr:colOff>
      <xdr:row>1563</xdr:row>
      <xdr:rowOff>127000</xdr:rowOff>
    </xdr:to>
    <xdr:pic macro="[1]!DesignIconClicked">
      <xdr:nvPicPr>
        <xdr:cNvPr id="370" name="BExIKPBSNE58G4A0WROO7B6GHS2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9813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1619</xdr:row>
      <xdr:rowOff>0</xdr:rowOff>
    </xdr:from>
    <xdr:to>
      <xdr:col>0</xdr:col>
      <xdr:colOff>825500</xdr:colOff>
      <xdr:row>1619</xdr:row>
      <xdr:rowOff>127000</xdr:rowOff>
    </xdr:to>
    <xdr:pic macro="[1]!DesignIconClicked">
      <xdr:nvPicPr>
        <xdr:cNvPr id="371" name="BExIHDLH1ZSPU4VD616GQKZQYDT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0880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1685</xdr:row>
      <xdr:rowOff>0</xdr:rowOff>
    </xdr:from>
    <xdr:to>
      <xdr:col>0</xdr:col>
      <xdr:colOff>825500</xdr:colOff>
      <xdr:row>1685</xdr:row>
      <xdr:rowOff>127000</xdr:rowOff>
    </xdr:to>
    <xdr:pic macro="[1]!DesignIconClicked">
      <xdr:nvPicPr>
        <xdr:cNvPr id="372" name="BEx3DCLJ11JCU2CDXNGXDOSUIVZ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137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1720</xdr:row>
      <xdr:rowOff>0</xdr:rowOff>
    </xdr:from>
    <xdr:to>
      <xdr:col>0</xdr:col>
      <xdr:colOff>825500</xdr:colOff>
      <xdr:row>1720</xdr:row>
      <xdr:rowOff>127000</xdr:rowOff>
    </xdr:to>
    <xdr:pic macro="[1]!DesignIconClicked">
      <xdr:nvPicPr>
        <xdr:cNvPr id="373" name="BExOLN5DK4BJSZ8ADL2O0N1UQRO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804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1782</xdr:row>
      <xdr:rowOff>0</xdr:rowOff>
    </xdr:from>
    <xdr:to>
      <xdr:col>0</xdr:col>
      <xdr:colOff>825500</xdr:colOff>
      <xdr:row>1782</xdr:row>
      <xdr:rowOff>127000</xdr:rowOff>
    </xdr:to>
    <xdr:pic macro="[1]!DesignIconClicked">
      <xdr:nvPicPr>
        <xdr:cNvPr id="374" name="BEx7B4CMK3H6APDR0CAMMF0CGVQ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3985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1823</xdr:row>
      <xdr:rowOff>0</xdr:rowOff>
    </xdr:from>
    <xdr:to>
      <xdr:col>0</xdr:col>
      <xdr:colOff>825500</xdr:colOff>
      <xdr:row>1823</xdr:row>
      <xdr:rowOff>127000</xdr:rowOff>
    </xdr:to>
    <xdr:pic macro="[1]!DesignIconClicked">
      <xdr:nvPicPr>
        <xdr:cNvPr id="375" name="BExGR95IJ6OJ9EW2HX50ZMI16ML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4766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1829</xdr:row>
      <xdr:rowOff>0</xdr:rowOff>
    </xdr:from>
    <xdr:to>
      <xdr:col>0</xdr:col>
      <xdr:colOff>654050</xdr:colOff>
      <xdr:row>1829</xdr:row>
      <xdr:rowOff>127000</xdr:rowOff>
    </xdr:to>
    <xdr:pic macro="[1]!DesignIconClicked">
      <xdr:nvPicPr>
        <xdr:cNvPr id="376" name="BExIV9SK0Q1DD11ADDO2QLP7UKY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4880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1830</xdr:row>
      <xdr:rowOff>0</xdr:rowOff>
    </xdr:from>
    <xdr:to>
      <xdr:col>0</xdr:col>
      <xdr:colOff>739775</xdr:colOff>
      <xdr:row>1830</xdr:row>
      <xdr:rowOff>127000</xdr:rowOff>
    </xdr:to>
    <xdr:pic macro="[1]!DesignIconClicked">
      <xdr:nvPicPr>
        <xdr:cNvPr id="377" name="BExEPNKO5L618QFS3KUBSSEVNKT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4899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1831</xdr:row>
      <xdr:rowOff>0</xdr:rowOff>
    </xdr:from>
    <xdr:to>
      <xdr:col>0</xdr:col>
      <xdr:colOff>825500</xdr:colOff>
      <xdr:row>1831</xdr:row>
      <xdr:rowOff>127000</xdr:rowOff>
    </xdr:to>
    <xdr:pic macro="[1]!DesignIconClicked">
      <xdr:nvPicPr>
        <xdr:cNvPr id="378" name="BExEUG75YXSQBXOH4E05RFFNR10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4918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1887</xdr:row>
      <xdr:rowOff>0</xdr:rowOff>
    </xdr:from>
    <xdr:to>
      <xdr:col>0</xdr:col>
      <xdr:colOff>825500</xdr:colOff>
      <xdr:row>1887</xdr:row>
      <xdr:rowOff>127000</xdr:rowOff>
    </xdr:to>
    <xdr:pic macro="[1]!DesignIconClicked">
      <xdr:nvPicPr>
        <xdr:cNvPr id="379" name="BExD6S0LEYNJ3GY3JPL52LKPQ7B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5985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1951</xdr:row>
      <xdr:rowOff>0</xdr:rowOff>
    </xdr:from>
    <xdr:to>
      <xdr:col>0</xdr:col>
      <xdr:colOff>825500</xdr:colOff>
      <xdr:row>1951</xdr:row>
      <xdr:rowOff>127000</xdr:rowOff>
    </xdr:to>
    <xdr:pic macro="[1]!DesignIconClicked">
      <xdr:nvPicPr>
        <xdr:cNvPr id="380" name="BExF5B5OT8CPNLHZ4T492NUNSMK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7204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1981</xdr:row>
      <xdr:rowOff>0</xdr:rowOff>
    </xdr:from>
    <xdr:to>
      <xdr:col>0</xdr:col>
      <xdr:colOff>825500</xdr:colOff>
      <xdr:row>1981</xdr:row>
      <xdr:rowOff>127000</xdr:rowOff>
    </xdr:to>
    <xdr:pic macro="[1]!DesignIconClicked">
      <xdr:nvPicPr>
        <xdr:cNvPr id="381" name="BExW0JETKOTH7HQCJ3J1M7UXV11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7776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2035</xdr:row>
      <xdr:rowOff>0</xdr:rowOff>
    </xdr:from>
    <xdr:to>
      <xdr:col>0</xdr:col>
      <xdr:colOff>825500</xdr:colOff>
      <xdr:row>2035</xdr:row>
      <xdr:rowOff>127000</xdr:rowOff>
    </xdr:to>
    <xdr:pic macro="[1]!DesignIconClicked">
      <xdr:nvPicPr>
        <xdr:cNvPr id="382" name="BEx3K91PZ7JTS3BQCB4FX7N9MCYF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8804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2068</xdr:row>
      <xdr:rowOff>0</xdr:rowOff>
    </xdr:from>
    <xdr:to>
      <xdr:col>0</xdr:col>
      <xdr:colOff>825500</xdr:colOff>
      <xdr:row>2068</xdr:row>
      <xdr:rowOff>127000</xdr:rowOff>
    </xdr:to>
    <xdr:pic macro="[1]!DesignIconClicked">
      <xdr:nvPicPr>
        <xdr:cNvPr id="383" name="BExCXWZK677SB319YKL7Q2J9KFF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9433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2078</xdr:row>
      <xdr:rowOff>0</xdr:rowOff>
    </xdr:from>
    <xdr:to>
      <xdr:col>0</xdr:col>
      <xdr:colOff>654050</xdr:colOff>
      <xdr:row>2078</xdr:row>
      <xdr:rowOff>127000</xdr:rowOff>
    </xdr:to>
    <xdr:pic macro="[1]!DesignIconClicked">
      <xdr:nvPicPr>
        <xdr:cNvPr id="384" name="BExW1D2ZJHNYNXIEYC6NJ8C10M3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9624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2079</xdr:row>
      <xdr:rowOff>0</xdr:rowOff>
    </xdr:from>
    <xdr:to>
      <xdr:col>0</xdr:col>
      <xdr:colOff>739775</xdr:colOff>
      <xdr:row>2079</xdr:row>
      <xdr:rowOff>127000</xdr:rowOff>
    </xdr:to>
    <xdr:pic macro="[1]!DesignIconClicked">
      <xdr:nvPicPr>
        <xdr:cNvPr id="385" name="BExOEKEN1FQLC9G8PGS5RWQCNY3N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9643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2080</xdr:row>
      <xdr:rowOff>0</xdr:rowOff>
    </xdr:from>
    <xdr:to>
      <xdr:col>0</xdr:col>
      <xdr:colOff>825500</xdr:colOff>
      <xdr:row>2080</xdr:row>
      <xdr:rowOff>127000</xdr:rowOff>
    </xdr:to>
    <xdr:pic macro="[1]!DesignIconClicked">
      <xdr:nvPicPr>
        <xdr:cNvPr id="386" name="BExCY0QHTAW2G3ZKFHJQOW3Q9GA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9662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2143</xdr:row>
      <xdr:rowOff>0</xdr:rowOff>
    </xdr:from>
    <xdr:to>
      <xdr:col>0</xdr:col>
      <xdr:colOff>825500</xdr:colOff>
      <xdr:row>2143</xdr:row>
      <xdr:rowOff>127000</xdr:rowOff>
    </xdr:to>
    <xdr:pic macro="[1]!DesignIconClicked">
      <xdr:nvPicPr>
        <xdr:cNvPr id="387" name="BExSGEEWV6CHCBELS2F3MLA9MN7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0862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2214</xdr:row>
      <xdr:rowOff>0</xdr:rowOff>
    </xdr:from>
    <xdr:to>
      <xdr:col>0</xdr:col>
      <xdr:colOff>825500</xdr:colOff>
      <xdr:row>2214</xdr:row>
      <xdr:rowOff>127000</xdr:rowOff>
    </xdr:to>
    <xdr:pic macro="[1]!DesignIconClicked">
      <xdr:nvPicPr>
        <xdr:cNvPr id="388" name="BExOBV5O83R5FSC6BOBPQ12QM7A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2214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2235</xdr:row>
      <xdr:rowOff>0</xdr:rowOff>
    </xdr:from>
    <xdr:to>
      <xdr:col>0</xdr:col>
      <xdr:colOff>825500</xdr:colOff>
      <xdr:row>2235</xdr:row>
      <xdr:rowOff>127000</xdr:rowOff>
    </xdr:to>
    <xdr:pic macro="[1]!DesignIconClicked">
      <xdr:nvPicPr>
        <xdr:cNvPr id="389" name="BExY0YVOTGB1R2JZVL6QCPB1M58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2614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2292</xdr:row>
      <xdr:rowOff>0</xdr:rowOff>
    </xdr:from>
    <xdr:to>
      <xdr:col>0</xdr:col>
      <xdr:colOff>825500</xdr:colOff>
      <xdr:row>2292</xdr:row>
      <xdr:rowOff>127000</xdr:rowOff>
    </xdr:to>
    <xdr:pic macro="[1]!DesignIconClicked">
      <xdr:nvPicPr>
        <xdr:cNvPr id="390" name="BExSCRAPVOOX5OBPHOZCPZ3JXA3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3700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2332</xdr:row>
      <xdr:rowOff>0</xdr:rowOff>
    </xdr:from>
    <xdr:to>
      <xdr:col>0</xdr:col>
      <xdr:colOff>825500</xdr:colOff>
      <xdr:row>2332</xdr:row>
      <xdr:rowOff>127000</xdr:rowOff>
    </xdr:to>
    <xdr:pic macro="[1]!DesignIconClicked">
      <xdr:nvPicPr>
        <xdr:cNvPr id="391" name="BExCVC2WBWR68RKR88F1GHPE76W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4462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2341</xdr:row>
      <xdr:rowOff>0</xdr:rowOff>
    </xdr:from>
    <xdr:to>
      <xdr:col>0</xdr:col>
      <xdr:colOff>654050</xdr:colOff>
      <xdr:row>2341</xdr:row>
      <xdr:rowOff>127000</xdr:rowOff>
    </xdr:to>
    <xdr:pic macro="[1]!DesignIconClicked">
      <xdr:nvPicPr>
        <xdr:cNvPr id="392" name="BEx5AIA93KOH7K7O4BSW7K3I5A7Q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4634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2342</xdr:row>
      <xdr:rowOff>0</xdr:rowOff>
    </xdr:from>
    <xdr:to>
      <xdr:col>0</xdr:col>
      <xdr:colOff>739775</xdr:colOff>
      <xdr:row>2342</xdr:row>
      <xdr:rowOff>127000</xdr:rowOff>
    </xdr:to>
    <xdr:pic macro="[1]!DesignIconClicked">
      <xdr:nvPicPr>
        <xdr:cNvPr id="393" name="BExOB1HHHZP7A0J69BOZK42J95O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4653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2343</xdr:row>
      <xdr:rowOff>0</xdr:rowOff>
    </xdr:from>
    <xdr:to>
      <xdr:col>0</xdr:col>
      <xdr:colOff>825500</xdr:colOff>
      <xdr:row>2343</xdr:row>
      <xdr:rowOff>127000</xdr:rowOff>
    </xdr:to>
    <xdr:pic macro="[1]!DesignIconClicked">
      <xdr:nvPicPr>
        <xdr:cNvPr id="394" name="BEx1TUV0SY2CGJQQ18T6M2EQ4AK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4672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2396</xdr:row>
      <xdr:rowOff>0</xdr:rowOff>
    </xdr:from>
    <xdr:to>
      <xdr:col>0</xdr:col>
      <xdr:colOff>825500</xdr:colOff>
      <xdr:row>2396</xdr:row>
      <xdr:rowOff>127000</xdr:rowOff>
    </xdr:to>
    <xdr:pic macro="[1]!DesignIconClicked">
      <xdr:nvPicPr>
        <xdr:cNvPr id="395" name="BEx7DRCT81DSRYBGTYV716D8E2J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5681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2447</xdr:row>
      <xdr:rowOff>0</xdr:rowOff>
    </xdr:from>
    <xdr:to>
      <xdr:col>0</xdr:col>
      <xdr:colOff>825500</xdr:colOff>
      <xdr:row>2447</xdr:row>
      <xdr:rowOff>127000</xdr:rowOff>
    </xdr:to>
    <xdr:pic macro="[1]!DesignIconClicked">
      <xdr:nvPicPr>
        <xdr:cNvPr id="396" name="BExGLRSSKAXN1REFBX7AYRWJ3BOP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6653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2450</xdr:row>
      <xdr:rowOff>0</xdr:rowOff>
    </xdr:from>
    <xdr:to>
      <xdr:col>0</xdr:col>
      <xdr:colOff>825500</xdr:colOff>
      <xdr:row>2450</xdr:row>
      <xdr:rowOff>127000</xdr:rowOff>
    </xdr:to>
    <xdr:pic macro="[1]!DesignIconClicked">
      <xdr:nvPicPr>
        <xdr:cNvPr id="397" name="BExIVAE52ASN1M374H7A60ABXYN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6710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2493</xdr:row>
      <xdr:rowOff>0</xdr:rowOff>
    </xdr:from>
    <xdr:to>
      <xdr:col>0</xdr:col>
      <xdr:colOff>825500</xdr:colOff>
      <xdr:row>2493</xdr:row>
      <xdr:rowOff>127000</xdr:rowOff>
    </xdr:to>
    <xdr:pic macro="[1]!DesignIconClicked">
      <xdr:nvPicPr>
        <xdr:cNvPr id="398" name="BExGTFTL1L2BACFQ69LPX1O3U3M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7529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2508</xdr:row>
      <xdr:rowOff>0</xdr:rowOff>
    </xdr:from>
    <xdr:to>
      <xdr:col>0</xdr:col>
      <xdr:colOff>825500</xdr:colOff>
      <xdr:row>2508</xdr:row>
      <xdr:rowOff>127000</xdr:rowOff>
    </xdr:to>
    <xdr:pic macro="[1]!DesignIconClicked">
      <xdr:nvPicPr>
        <xdr:cNvPr id="399" name="BExKCSCFVRCBO6WR2W3196MIZ29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7815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2510</xdr:row>
      <xdr:rowOff>0</xdr:rowOff>
    </xdr:from>
    <xdr:to>
      <xdr:col>0</xdr:col>
      <xdr:colOff>654050</xdr:colOff>
      <xdr:row>2510</xdr:row>
      <xdr:rowOff>127000</xdr:rowOff>
    </xdr:to>
    <xdr:pic macro="[1]!DesignIconClicked">
      <xdr:nvPicPr>
        <xdr:cNvPr id="400" name="BExXT80GWC0X2PCZG8LDPKV1WBS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7853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2511</xdr:row>
      <xdr:rowOff>0</xdr:rowOff>
    </xdr:from>
    <xdr:to>
      <xdr:col>0</xdr:col>
      <xdr:colOff>739775</xdr:colOff>
      <xdr:row>2511</xdr:row>
      <xdr:rowOff>127000</xdr:rowOff>
    </xdr:to>
    <xdr:pic macro="[1]!DesignIconClicked">
      <xdr:nvPicPr>
        <xdr:cNvPr id="401" name="BEx1IEXDQFRL3GDURRZ6QESGDIV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7872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2512</xdr:row>
      <xdr:rowOff>0</xdr:rowOff>
    </xdr:from>
    <xdr:to>
      <xdr:col>0</xdr:col>
      <xdr:colOff>825500</xdr:colOff>
      <xdr:row>2512</xdr:row>
      <xdr:rowOff>127000</xdr:rowOff>
    </xdr:to>
    <xdr:pic macro="[1]!DesignIconClicked">
      <xdr:nvPicPr>
        <xdr:cNvPr id="402" name="BExIUC2T3EV6CKE848YJFLRI1US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7891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2561</xdr:row>
      <xdr:rowOff>0</xdr:rowOff>
    </xdr:from>
    <xdr:to>
      <xdr:col>0</xdr:col>
      <xdr:colOff>825500</xdr:colOff>
      <xdr:row>2561</xdr:row>
      <xdr:rowOff>127000</xdr:rowOff>
    </xdr:to>
    <xdr:pic macro="[1]!DesignIconClicked">
      <xdr:nvPicPr>
        <xdr:cNvPr id="403" name="BExZSI4IOCNATSTGHP7RRB5EAM5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8825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2602</xdr:row>
      <xdr:rowOff>0</xdr:rowOff>
    </xdr:from>
    <xdr:to>
      <xdr:col>0</xdr:col>
      <xdr:colOff>825500</xdr:colOff>
      <xdr:row>2602</xdr:row>
      <xdr:rowOff>127000</xdr:rowOff>
    </xdr:to>
    <xdr:pic macro="[1]!DesignIconClicked">
      <xdr:nvPicPr>
        <xdr:cNvPr id="404" name="BExMO97W4EGIP52YWR4V191W7MB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9606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2616</xdr:row>
      <xdr:rowOff>0</xdr:rowOff>
    </xdr:from>
    <xdr:to>
      <xdr:col>0</xdr:col>
      <xdr:colOff>825500</xdr:colOff>
      <xdr:row>2616</xdr:row>
      <xdr:rowOff>127000</xdr:rowOff>
    </xdr:to>
    <xdr:pic macro="[1]!DesignIconClicked">
      <xdr:nvPicPr>
        <xdr:cNvPr id="405" name="BExQ77ICINTZTST5SZ1QDP3I8CP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9872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2661</xdr:row>
      <xdr:rowOff>0</xdr:rowOff>
    </xdr:from>
    <xdr:to>
      <xdr:col>0</xdr:col>
      <xdr:colOff>825500</xdr:colOff>
      <xdr:row>2661</xdr:row>
      <xdr:rowOff>127000</xdr:rowOff>
    </xdr:to>
    <xdr:pic macro="[1]!DesignIconClicked">
      <xdr:nvPicPr>
        <xdr:cNvPr id="406" name="BExZJYHD3HU9H1CBFURHDYJC19Y0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0730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2692</xdr:row>
      <xdr:rowOff>0</xdr:rowOff>
    </xdr:from>
    <xdr:to>
      <xdr:col>0</xdr:col>
      <xdr:colOff>654050</xdr:colOff>
      <xdr:row>2692</xdr:row>
      <xdr:rowOff>127000</xdr:rowOff>
    </xdr:to>
    <xdr:pic macro="[1]!DesignIconClicked">
      <xdr:nvPicPr>
        <xdr:cNvPr id="407" name="BExKUDWSWNK8O3EWM2YV4YJPP9B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1320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2693</xdr:row>
      <xdr:rowOff>0</xdr:rowOff>
    </xdr:from>
    <xdr:to>
      <xdr:col>0</xdr:col>
      <xdr:colOff>739775</xdr:colOff>
      <xdr:row>2693</xdr:row>
      <xdr:rowOff>127000</xdr:rowOff>
    </xdr:to>
    <xdr:pic macro="[1]!DesignIconClicked">
      <xdr:nvPicPr>
        <xdr:cNvPr id="408" name="BExU5IW7MAKXK171JVK06BI0K28F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51339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2694</xdr:row>
      <xdr:rowOff>0</xdr:rowOff>
    </xdr:from>
    <xdr:to>
      <xdr:col>0</xdr:col>
      <xdr:colOff>825500</xdr:colOff>
      <xdr:row>2694</xdr:row>
      <xdr:rowOff>127000</xdr:rowOff>
    </xdr:to>
    <xdr:pic macro="[1]!DesignIconClicked">
      <xdr:nvPicPr>
        <xdr:cNvPr id="409" name="BExES9OGM4A9TFFY0M1PSGA75VY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1358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2746</xdr:row>
      <xdr:rowOff>0</xdr:rowOff>
    </xdr:from>
    <xdr:to>
      <xdr:col>0</xdr:col>
      <xdr:colOff>825500</xdr:colOff>
      <xdr:row>2746</xdr:row>
      <xdr:rowOff>127000</xdr:rowOff>
    </xdr:to>
    <xdr:pic macro="[1]!DesignIconClicked">
      <xdr:nvPicPr>
        <xdr:cNvPr id="410" name="BEx9IWGFJQGV9G69OA1Y984I7JG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2349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2810</xdr:row>
      <xdr:rowOff>0</xdr:rowOff>
    </xdr:from>
    <xdr:to>
      <xdr:col>0</xdr:col>
      <xdr:colOff>825500</xdr:colOff>
      <xdr:row>2810</xdr:row>
      <xdr:rowOff>127000</xdr:rowOff>
    </xdr:to>
    <xdr:pic macro="[1]!DesignIconClicked">
      <xdr:nvPicPr>
        <xdr:cNvPr id="411" name="BExY37NDX19ODINJC6V2X4QZGMF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3568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2847</xdr:row>
      <xdr:rowOff>0</xdr:rowOff>
    </xdr:from>
    <xdr:to>
      <xdr:col>0</xdr:col>
      <xdr:colOff>825500</xdr:colOff>
      <xdr:row>2847</xdr:row>
      <xdr:rowOff>127000</xdr:rowOff>
    </xdr:to>
    <xdr:pic macro="[1]!DesignIconClicked">
      <xdr:nvPicPr>
        <xdr:cNvPr id="412" name="BExISBZZ6LNJ1MW2NYU0BPZVOYK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4273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2895</xdr:row>
      <xdr:rowOff>0</xdr:rowOff>
    </xdr:from>
    <xdr:to>
      <xdr:col>0</xdr:col>
      <xdr:colOff>825500</xdr:colOff>
      <xdr:row>2895</xdr:row>
      <xdr:rowOff>127000</xdr:rowOff>
    </xdr:to>
    <xdr:pic macro="[1]!DesignIconClicked">
      <xdr:nvPicPr>
        <xdr:cNvPr id="413" name="BExQD1LLTEHSG11EZ0UVD9FKB8P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5187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2931</xdr:row>
      <xdr:rowOff>0</xdr:rowOff>
    </xdr:from>
    <xdr:to>
      <xdr:col>0</xdr:col>
      <xdr:colOff>654050</xdr:colOff>
      <xdr:row>2931</xdr:row>
      <xdr:rowOff>127000</xdr:rowOff>
    </xdr:to>
    <xdr:pic macro="[1]!DesignIconClicked">
      <xdr:nvPicPr>
        <xdr:cNvPr id="414" name="BEx7C45VV1WW8P4N8DJE3APTWTZ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5873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2932</xdr:row>
      <xdr:rowOff>0</xdr:rowOff>
    </xdr:from>
    <xdr:to>
      <xdr:col>0</xdr:col>
      <xdr:colOff>739775</xdr:colOff>
      <xdr:row>2932</xdr:row>
      <xdr:rowOff>127000</xdr:rowOff>
    </xdr:to>
    <xdr:pic macro="[1]!DesignIconClicked">
      <xdr:nvPicPr>
        <xdr:cNvPr id="415" name="BExKT95DWE19BGDPJANAXSOGN9P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55892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2933</xdr:row>
      <xdr:rowOff>0</xdr:rowOff>
    </xdr:from>
    <xdr:to>
      <xdr:col>0</xdr:col>
      <xdr:colOff>825500</xdr:colOff>
      <xdr:row>2933</xdr:row>
      <xdr:rowOff>127000</xdr:rowOff>
    </xdr:to>
    <xdr:pic macro="[1]!DesignIconClicked">
      <xdr:nvPicPr>
        <xdr:cNvPr id="416" name="BExUC85LQYCI14LWBY9ISJ0C7EGP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5911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2975</xdr:row>
      <xdr:rowOff>0</xdr:rowOff>
    </xdr:from>
    <xdr:to>
      <xdr:col>0</xdr:col>
      <xdr:colOff>825500</xdr:colOff>
      <xdr:row>2975</xdr:row>
      <xdr:rowOff>127000</xdr:rowOff>
    </xdr:to>
    <xdr:pic macro="[1]!DesignIconClicked">
      <xdr:nvPicPr>
        <xdr:cNvPr id="417" name="BExGQP7XOPZB9S641FUP6E5XVUG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6711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3023</xdr:row>
      <xdr:rowOff>0</xdr:rowOff>
    </xdr:from>
    <xdr:to>
      <xdr:col>0</xdr:col>
      <xdr:colOff>825500</xdr:colOff>
      <xdr:row>3023</xdr:row>
      <xdr:rowOff>127000</xdr:rowOff>
    </xdr:to>
    <xdr:pic macro="[1]!DesignIconClicked">
      <xdr:nvPicPr>
        <xdr:cNvPr id="418" name="BExMR6446QYTE2NBLRTACL8AA7Y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7626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3059</xdr:row>
      <xdr:rowOff>0</xdr:rowOff>
    </xdr:from>
    <xdr:to>
      <xdr:col>0</xdr:col>
      <xdr:colOff>825500</xdr:colOff>
      <xdr:row>3059</xdr:row>
      <xdr:rowOff>127000</xdr:rowOff>
    </xdr:to>
    <xdr:pic macro="[1]!DesignIconClicked">
      <xdr:nvPicPr>
        <xdr:cNvPr id="419" name="BExQ6FXOZN46CWT5GFKDG6Z38VHQ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8312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3088</xdr:row>
      <xdr:rowOff>0</xdr:rowOff>
    </xdr:from>
    <xdr:to>
      <xdr:col>0</xdr:col>
      <xdr:colOff>825500</xdr:colOff>
      <xdr:row>3088</xdr:row>
      <xdr:rowOff>127000</xdr:rowOff>
    </xdr:to>
    <xdr:pic macro="[1]!DesignIconClicked">
      <xdr:nvPicPr>
        <xdr:cNvPr id="420" name="BExQESZJ7816ZW0LZ3NCFZ3N3RD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8864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3090</xdr:row>
      <xdr:rowOff>0</xdr:rowOff>
    </xdr:from>
    <xdr:to>
      <xdr:col>0</xdr:col>
      <xdr:colOff>654050</xdr:colOff>
      <xdr:row>3090</xdr:row>
      <xdr:rowOff>127000</xdr:rowOff>
    </xdr:to>
    <xdr:pic macro="[1]!DesignIconClicked">
      <xdr:nvPicPr>
        <xdr:cNvPr id="421" name="BExXUIBDOEFIY6MYRFIWMKOGAZ7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8902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3091</xdr:row>
      <xdr:rowOff>0</xdr:rowOff>
    </xdr:from>
    <xdr:to>
      <xdr:col>0</xdr:col>
      <xdr:colOff>739775</xdr:colOff>
      <xdr:row>3091</xdr:row>
      <xdr:rowOff>127000</xdr:rowOff>
    </xdr:to>
    <xdr:pic macro="[1]!DesignIconClicked">
      <xdr:nvPicPr>
        <xdr:cNvPr id="422" name="BExZYU1NVNYGVZCQM5WQYAW7Z2T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58921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3092</xdr:row>
      <xdr:rowOff>0</xdr:rowOff>
    </xdr:from>
    <xdr:to>
      <xdr:col>0</xdr:col>
      <xdr:colOff>825500</xdr:colOff>
      <xdr:row>3092</xdr:row>
      <xdr:rowOff>127000</xdr:rowOff>
    </xdr:to>
    <xdr:pic macro="[1]!DesignIconClicked">
      <xdr:nvPicPr>
        <xdr:cNvPr id="423" name="BExZM43WL5SFJU6ZDP16R8R6KME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8940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3116</xdr:row>
      <xdr:rowOff>0</xdr:rowOff>
    </xdr:from>
    <xdr:to>
      <xdr:col>0</xdr:col>
      <xdr:colOff>825500</xdr:colOff>
      <xdr:row>3116</xdr:row>
      <xdr:rowOff>127000</xdr:rowOff>
    </xdr:to>
    <xdr:pic macro="[1]!DesignIconClicked">
      <xdr:nvPicPr>
        <xdr:cNvPr id="424" name="BExGX4AESDPUWBSD3K7V39C1U0SU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9397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3160</xdr:row>
      <xdr:rowOff>0</xdr:rowOff>
    </xdr:from>
    <xdr:to>
      <xdr:col>0</xdr:col>
      <xdr:colOff>825500</xdr:colOff>
      <xdr:row>3160</xdr:row>
      <xdr:rowOff>127000</xdr:rowOff>
    </xdr:to>
    <xdr:pic macro="[1]!DesignIconClicked">
      <xdr:nvPicPr>
        <xdr:cNvPr id="425" name="BExGWTSSL5ACSG1WYI9ON28RS4CP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0236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3162</xdr:row>
      <xdr:rowOff>0</xdr:rowOff>
    </xdr:from>
    <xdr:to>
      <xdr:col>0</xdr:col>
      <xdr:colOff>825500</xdr:colOff>
      <xdr:row>3162</xdr:row>
      <xdr:rowOff>127000</xdr:rowOff>
    </xdr:to>
    <xdr:pic macro="[1]!DesignIconClicked">
      <xdr:nvPicPr>
        <xdr:cNvPr id="426" name="BExF44WCFEKF41WOLWJ0AE1CSPN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0274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3186</xdr:row>
      <xdr:rowOff>0</xdr:rowOff>
    </xdr:from>
    <xdr:to>
      <xdr:col>0</xdr:col>
      <xdr:colOff>825500</xdr:colOff>
      <xdr:row>3186</xdr:row>
      <xdr:rowOff>127000</xdr:rowOff>
    </xdr:to>
    <xdr:pic macro="[1]!DesignIconClicked">
      <xdr:nvPicPr>
        <xdr:cNvPr id="427" name="BEx1KBPJM0VQZ6O2GKG0F1RF69JI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0731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3203</xdr:row>
      <xdr:rowOff>0</xdr:rowOff>
    </xdr:from>
    <xdr:to>
      <xdr:col>0</xdr:col>
      <xdr:colOff>825500</xdr:colOff>
      <xdr:row>3203</xdr:row>
      <xdr:rowOff>127000</xdr:rowOff>
    </xdr:to>
    <xdr:pic macro="[1]!DesignIconClicked">
      <xdr:nvPicPr>
        <xdr:cNvPr id="428" name="BExML0HJYB1EBP4WXXQ77WZETJ9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1055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3206</xdr:row>
      <xdr:rowOff>0</xdr:rowOff>
    </xdr:from>
    <xdr:to>
      <xdr:col>0</xdr:col>
      <xdr:colOff>654050</xdr:colOff>
      <xdr:row>3206</xdr:row>
      <xdr:rowOff>127000</xdr:rowOff>
    </xdr:to>
    <xdr:pic macro="[1]!DesignIconClicked">
      <xdr:nvPicPr>
        <xdr:cNvPr id="429" name="BEx1RNQQRCNA7N7TSWUCGRFP2S5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1112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3207</xdr:row>
      <xdr:rowOff>0</xdr:rowOff>
    </xdr:from>
    <xdr:to>
      <xdr:col>0</xdr:col>
      <xdr:colOff>739775</xdr:colOff>
      <xdr:row>3207</xdr:row>
      <xdr:rowOff>127000</xdr:rowOff>
    </xdr:to>
    <xdr:pic macro="[1]!DesignIconClicked">
      <xdr:nvPicPr>
        <xdr:cNvPr id="430" name="BEx9G7YBJIE4KNWVLS3G0DF2K4AF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1131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3208</xdr:row>
      <xdr:rowOff>0</xdr:rowOff>
    </xdr:from>
    <xdr:to>
      <xdr:col>0</xdr:col>
      <xdr:colOff>825500</xdr:colOff>
      <xdr:row>3208</xdr:row>
      <xdr:rowOff>127000</xdr:rowOff>
    </xdr:to>
    <xdr:pic macro="[1]!DesignIconClicked">
      <xdr:nvPicPr>
        <xdr:cNvPr id="431" name="BEx96L759PEFNWM1M6P1NK2269P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1150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3210</xdr:row>
      <xdr:rowOff>0</xdr:rowOff>
    </xdr:from>
    <xdr:to>
      <xdr:col>0</xdr:col>
      <xdr:colOff>654050</xdr:colOff>
      <xdr:row>3210</xdr:row>
      <xdr:rowOff>127000</xdr:rowOff>
    </xdr:to>
    <xdr:pic macro="[1]!DesignIconClicked">
      <xdr:nvPicPr>
        <xdr:cNvPr id="432" name="BExIXUED5X2SV3NU6DWYP22EKF7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1188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3211</xdr:row>
      <xdr:rowOff>0</xdr:rowOff>
    </xdr:from>
    <xdr:to>
      <xdr:col>0</xdr:col>
      <xdr:colOff>739775</xdr:colOff>
      <xdr:row>3211</xdr:row>
      <xdr:rowOff>127000</xdr:rowOff>
    </xdr:to>
    <xdr:pic macro="[1]!DesignIconClicked">
      <xdr:nvPicPr>
        <xdr:cNvPr id="433" name="BEx9KH3MSGAMNDE0BK305WYN0PNC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1207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3212</xdr:row>
      <xdr:rowOff>0</xdr:rowOff>
    </xdr:from>
    <xdr:to>
      <xdr:col>0</xdr:col>
      <xdr:colOff>825500</xdr:colOff>
      <xdr:row>3212</xdr:row>
      <xdr:rowOff>127000</xdr:rowOff>
    </xdr:to>
    <xdr:pic macro="[1]!DesignIconClicked">
      <xdr:nvPicPr>
        <xdr:cNvPr id="434" name="BEx9E7VI4713FHBU3PVUESSPMLR0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1226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3222</xdr:row>
      <xdr:rowOff>0</xdr:rowOff>
    </xdr:from>
    <xdr:to>
      <xdr:col>0</xdr:col>
      <xdr:colOff>654050</xdr:colOff>
      <xdr:row>3222</xdr:row>
      <xdr:rowOff>127000</xdr:rowOff>
    </xdr:to>
    <xdr:pic macro="[1]!DesignIconClicked">
      <xdr:nvPicPr>
        <xdr:cNvPr id="435" name="BExIJIGW1FKQZQ9RS58T69HZIBC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1417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3223</xdr:row>
      <xdr:rowOff>0</xdr:rowOff>
    </xdr:from>
    <xdr:to>
      <xdr:col>0</xdr:col>
      <xdr:colOff>739775</xdr:colOff>
      <xdr:row>3223</xdr:row>
      <xdr:rowOff>127000</xdr:rowOff>
    </xdr:to>
    <xdr:pic macro="[1]!DesignIconClicked">
      <xdr:nvPicPr>
        <xdr:cNvPr id="436" name="BExS06R05OR4RWLOX2LB2VNGAWP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1436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3224</xdr:row>
      <xdr:rowOff>0</xdr:rowOff>
    </xdr:from>
    <xdr:to>
      <xdr:col>0</xdr:col>
      <xdr:colOff>825500</xdr:colOff>
      <xdr:row>3224</xdr:row>
      <xdr:rowOff>127000</xdr:rowOff>
    </xdr:to>
    <xdr:pic macro="[1]!DesignIconClicked">
      <xdr:nvPicPr>
        <xdr:cNvPr id="437" name="BExQK7SH0E9ME9N3KIC33EXTZ41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1455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3252</xdr:row>
      <xdr:rowOff>0</xdr:rowOff>
    </xdr:from>
    <xdr:to>
      <xdr:col>0</xdr:col>
      <xdr:colOff>825500</xdr:colOff>
      <xdr:row>3252</xdr:row>
      <xdr:rowOff>127000</xdr:rowOff>
    </xdr:to>
    <xdr:pic macro="[1]!DesignIconClicked">
      <xdr:nvPicPr>
        <xdr:cNvPr id="438" name="BExSF7UZM9YNJMESZ8L2S0UVMVJA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1988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3300</xdr:row>
      <xdr:rowOff>0</xdr:rowOff>
    </xdr:from>
    <xdr:to>
      <xdr:col>0</xdr:col>
      <xdr:colOff>825500</xdr:colOff>
      <xdr:row>3300</xdr:row>
      <xdr:rowOff>127000</xdr:rowOff>
    </xdr:to>
    <xdr:pic macro="[1]!DesignIconClicked">
      <xdr:nvPicPr>
        <xdr:cNvPr id="439" name="BExKVP9KPTUXUOQDO46KBAGUAJN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2903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3309</xdr:row>
      <xdr:rowOff>0</xdr:rowOff>
    </xdr:from>
    <xdr:to>
      <xdr:col>0</xdr:col>
      <xdr:colOff>825500</xdr:colOff>
      <xdr:row>3309</xdr:row>
      <xdr:rowOff>127000</xdr:rowOff>
    </xdr:to>
    <xdr:pic macro="[1]!DesignIconClicked">
      <xdr:nvPicPr>
        <xdr:cNvPr id="440" name="BExB687BWQKWFXJBCAINIC9375T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3074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3328</xdr:row>
      <xdr:rowOff>0</xdr:rowOff>
    </xdr:from>
    <xdr:to>
      <xdr:col>0</xdr:col>
      <xdr:colOff>825500</xdr:colOff>
      <xdr:row>3328</xdr:row>
      <xdr:rowOff>127000</xdr:rowOff>
    </xdr:to>
    <xdr:pic macro="[1]!DesignIconClicked">
      <xdr:nvPicPr>
        <xdr:cNvPr id="441" name="BExGNV6B4BG8ZBGTOV8GIR88OSW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3436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3339</xdr:row>
      <xdr:rowOff>0</xdr:rowOff>
    </xdr:from>
    <xdr:to>
      <xdr:col>0</xdr:col>
      <xdr:colOff>825500</xdr:colOff>
      <xdr:row>3339</xdr:row>
      <xdr:rowOff>127000</xdr:rowOff>
    </xdr:to>
    <xdr:pic macro="[1]!DesignIconClicked">
      <xdr:nvPicPr>
        <xdr:cNvPr id="442" name="BEx58NGC0XIT8H3L8RYKTR37AVC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3646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3341</xdr:row>
      <xdr:rowOff>0</xdr:rowOff>
    </xdr:from>
    <xdr:to>
      <xdr:col>0</xdr:col>
      <xdr:colOff>654050</xdr:colOff>
      <xdr:row>3341</xdr:row>
      <xdr:rowOff>127000</xdr:rowOff>
    </xdr:to>
    <xdr:pic macro="[1]!DesignIconClicked">
      <xdr:nvPicPr>
        <xdr:cNvPr id="443" name="BEx5A53GVVEHAYMNQ6B4WNHJM33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3684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3342</xdr:row>
      <xdr:rowOff>0</xdr:rowOff>
    </xdr:from>
    <xdr:to>
      <xdr:col>0</xdr:col>
      <xdr:colOff>739775</xdr:colOff>
      <xdr:row>3342</xdr:row>
      <xdr:rowOff>127000</xdr:rowOff>
    </xdr:to>
    <xdr:pic macro="[1]!DesignIconClicked">
      <xdr:nvPicPr>
        <xdr:cNvPr id="444" name="BEx5JU3LYXVJGT4RCE04ZMQNF3X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3703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3343</xdr:row>
      <xdr:rowOff>0</xdr:rowOff>
    </xdr:from>
    <xdr:to>
      <xdr:col>0</xdr:col>
      <xdr:colOff>825500</xdr:colOff>
      <xdr:row>3343</xdr:row>
      <xdr:rowOff>127000</xdr:rowOff>
    </xdr:to>
    <xdr:pic macro="[1]!DesignIconClicked">
      <xdr:nvPicPr>
        <xdr:cNvPr id="445" name="BExGRLL8DH4NTJ6FJP8LZQTEBKU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3722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3349</xdr:row>
      <xdr:rowOff>0</xdr:rowOff>
    </xdr:from>
    <xdr:to>
      <xdr:col>0</xdr:col>
      <xdr:colOff>825500</xdr:colOff>
      <xdr:row>3349</xdr:row>
      <xdr:rowOff>127000</xdr:rowOff>
    </xdr:to>
    <xdr:pic macro="[1]!DesignIconClicked">
      <xdr:nvPicPr>
        <xdr:cNvPr id="446" name="BExD4RHLLOADXD0EQW1C0AV92LU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3836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3371</xdr:row>
      <xdr:rowOff>0</xdr:rowOff>
    </xdr:from>
    <xdr:to>
      <xdr:col>0</xdr:col>
      <xdr:colOff>825500</xdr:colOff>
      <xdr:row>3371</xdr:row>
      <xdr:rowOff>127000</xdr:rowOff>
    </xdr:to>
    <xdr:pic macro="[1]!DesignIconClicked">
      <xdr:nvPicPr>
        <xdr:cNvPr id="447" name="BEx3C6XT5PHMT2U7K9TS0FK88QH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4255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3382</xdr:row>
      <xdr:rowOff>0</xdr:rowOff>
    </xdr:from>
    <xdr:to>
      <xdr:col>0</xdr:col>
      <xdr:colOff>654050</xdr:colOff>
      <xdr:row>3382</xdr:row>
      <xdr:rowOff>127000</xdr:rowOff>
    </xdr:to>
    <xdr:pic macro="[1]!DesignIconClicked">
      <xdr:nvPicPr>
        <xdr:cNvPr id="448" name="BExU61MIJ3010PX1WEMB1NUHITSA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4465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3383</xdr:row>
      <xdr:rowOff>0</xdr:rowOff>
    </xdr:from>
    <xdr:to>
      <xdr:col>0</xdr:col>
      <xdr:colOff>739775</xdr:colOff>
      <xdr:row>3383</xdr:row>
      <xdr:rowOff>127000</xdr:rowOff>
    </xdr:to>
    <xdr:pic macro="[1]!DesignIconClicked">
      <xdr:nvPicPr>
        <xdr:cNvPr id="449" name="BExD7405NG039L9AYH7QXZC0P3Y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4484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3384</xdr:row>
      <xdr:rowOff>0</xdr:rowOff>
    </xdr:from>
    <xdr:to>
      <xdr:col>0</xdr:col>
      <xdr:colOff>825500</xdr:colOff>
      <xdr:row>3384</xdr:row>
      <xdr:rowOff>127000</xdr:rowOff>
    </xdr:to>
    <xdr:pic macro="[1]!DesignIconClicked">
      <xdr:nvPicPr>
        <xdr:cNvPr id="450" name="BExU7EH2E664D5SFU78GEOM160D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4503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3402</xdr:row>
      <xdr:rowOff>0</xdr:rowOff>
    </xdr:from>
    <xdr:to>
      <xdr:col>0</xdr:col>
      <xdr:colOff>654050</xdr:colOff>
      <xdr:row>3402</xdr:row>
      <xdr:rowOff>127000</xdr:rowOff>
    </xdr:to>
    <xdr:pic macro="[1]!DesignIconClicked">
      <xdr:nvPicPr>
        <xdr:cNvPr id="451" name="BEx3HL55S6IYM9JXM1594931RXQQ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4846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3403</xdr:row>
      <xdr:rowOff>0</xdr:rowOff>
    </xdr:from>
    <xdr:to>
      <xdr:col>0</xdr:col>
      <xdr:colOff>739775</xdr:colOff>
      <xdr:row>3403</xdr:row>
      <xdr:rowOff>127000</xdr:rowOff>
    </xdr:to>
    <xdr:pic macro="[1]!DesignIconClicked">
      <xdr:nvPicPr>
        <xdr:cNvPr id="452" name="BExW6IQSVJFTFCEK0XGTTM8WTO8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4865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3404</xdr:row>
      <xdr:rowOff>0</xdr:rowOff>
    </xdr:from>
    <xdr:to>
      <xdr:col>0</xdr:col>
      <xdr:colOff>825500</xdr:colOff>
      <xdr:row>3404</xdr:row>
      <xdr:rowOff>127000</xdr:rowOff>
    </xdr:to>
    <xdr:pic macro="[1]!DesignIconClicked">
      <xdr:nvPicPr>
        <xdr:cNvPr id="453" name="BEx1EW02N8GJCP39NNEJ7DPGEJV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4884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3416</xdr:row>
      <xdr:rowOff>0</xdr:rowOff>
    </xdr:from>
    <xdr:to>
      <xdr:col>0</xdr:col>
      <xdr:colOff>654050</xdr:colOff>
      <xdr:row>3416</xdr:row>
      <xdr:rowOff>127000</xdr:rowOff>
    </xdr:to>
    <xdr:pic macro="[1]!DesignIconClicked">
      <xdr:nvPicPr>
        <xdr:cNvPr id="454" name="BEx3NHH7UPV3SCWTP5HVHU0HO52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5112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3417</xdr:row>
      <xdr:rowOff>0</xdr:rowOff>
    </xdr:from>
    <xdr:to>
      <xdr:col>0</xdr:col>
      <xdr:colOff>739775</xdr:colOff>
      <xdr:row>3417</xdr:row>
      <xdr:rowOff>127000</xdr:rowOff>
    </xdr:to>
    <xdr:pic macro="[1]!DesignIconClicked">
      <xdr:nvPicPr>
        <xdr:cNvPr id="455" name="BExKJRCEK9UOJ1393FDUPQRIST2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5131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3418</xdr:row>
      <xdr:rowOff>0</xdr:rowOff>
    </xdr:from>
    <xdr:to>
      <xdr:col>0</xdr:col>
      <xdr:colOff>825500</xdr:colOff>
      <xdr:row>3418</xdr:row>
      <xdr:rowOff>127000</xdr:rowOff>
    </xdr:to>
    <xdr:pic macro="[1]!DesignIconClicked">
      <xdr:nvPicPr>
        <xdr:cNvPr id="456" name="BExAWJSR1DI0BZBY2FM55VBD6G3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5151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3424</xdr:row>
      <xdr:rowOff>0</xdr:rowOff>
    </xdr:from>
    <xdr:to>
      <xdr:col>0</xdr:col>
      <xdr:colOff>825500</xdr:colOff>
      <xdr:row>3424</xdr:row>
      <xdr:rowOff>127000</xdr:rowOff>
    </xdr:to>
    <xdr:pic macro="[1]!DesignIconClicked">
      <xdr:nvPicPr>
        <xdr:cNvPr id="457" name="BExB40XKAZI48FVAOLZU55F06SA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5265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3426</xdr:row>
      <xdr:rowOff>0</xdr:rowOff>
    </xdr:from>
    <xdr:to>
      <xdr:col>0</xdr:col>
      <xdr:colOff>654050</xdr:colOff>
      <xdr:row>3426</xdr:row>
      <xdr:rowOff>127000</xdr:rowOff>
    </xdr:to>
    <xdr:pic macro="[1]!DesignIconClicked">
      <xdr:nvPicPr>
        <xdr:cNvPr id="458" name="BExXZWTKEMSO51YBI8DW4563Z24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5303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3427</xdr:row>
      <xdr:rowOff>0</xdr:rowOff>
    </xdr:from>
    <xdr:to>
      <xdr:col>0</xdr:col>
      <xdr:colOff>739775</xdr:colOff>
      <xdr:row>3427</xdr:row>
      <xdr:rowOff>127000</xdr:rowOff>
    </xdr:to>
    <xdr:pic macro="[1]!DesignIconClicked">
      <xdr:nvPicPr>
        <xdr:cNvPr id="459" name="BExBCNKGQIYW40FCKCB7SRITDEN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5322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3428</xdr:row>
      <xdr:rowOff>0</xdr:rowOff>
    </xdr:from>
    <xdr:to>
      <xdr:col>0</xdr:col>
      <xdr:colOff>825500</xdr:colOff>
      <xdr:row>3428</xdr:row>
      <xdr:rowOff>127000</xdr:rowOff>
    </xdr:to>
    <xdr:pic macro="[1]!DesignIconClicked">
      <xdr:nvPicPr>
        <xdr:cNvPr id="460" name="BExIPFEJVSH69VVYMC4DHB70G9L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5341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3452</xdr:row>
      <xdr:rowOff>0</xdr:rowOff>
    </xdr:from>
    <xdr:to>
      <xdr:col>0</xdr:col>
      <xdr:colOff>825500</xdr:colOff>
      <xdr:row>3452</xdr:row>
      <xdr:rowOff>127000</xdr:rowOff>
    </xdr:to>
    <xdr:pic macro="[1]!DesignIconClicked">
      <xdr:nvPicPr>
        <xdr:cNvPr id="461" name="BExB88FH8M13ZCD0SUMT1W18WF7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5798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3477</xdr:row>
      <xdr:rowOff>0</xdr:rowOff>
    </xdr:from>
    <xdr:to>
      <xdr:col>0</xdr:col>
      <xdr:colOff>654050</xdr:colOff>
      <xdr:row>3477</xdr:row>
      <xdr:rowOff>127000</xdr:rowOff>
    </xdr:to>
    <xdr:pic macro="[1]!DesignIconClicked">
      <xdr:nvPicPr>
        <xdr:cNvPr id="462" name="BEx95VQ7ZILBQXRDD6NX694YI92P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6274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3478</xdr:row>
      <xdr:rowOff>0</xdr:rowOff>
    </xdr:from>
    <xdr:to>
      <xdr:col>0</xdr:col>
      <xdr:colOff>739775</xdr:colOff>
      <xdr:row>3478</xdr:row>
      <xdr:rowOff>127000</xdr:rowOff>
    </xdr:to>
    <xdr:pic macro="[1]!DesignIconClicked">
      <xdr:nvPicPr>
        <xdr:cNvPr id="463" name="BExVZQC7M4JLWR5S6IMSPP3G5WMQ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6294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3479</xdr:row>
      <xdr:rowOff>0</xdr:rowOff>
    </xdr:from>
    <xdr:to>
      <xdr:col>0</xdr:col>
      <xdr:colOff>825500</xdr:colOff>
      <xdr:row>3479</xdr:row>
      <xdr:rowOff>127000</xdr:rowOff>
    </xdr:to>
    <xdr:pic macro="[1]!DesignIconClicked">
      <xdr:nvPicPr>
        <xdr:cNvPr id="464" name="BExEUV6MCH40XZMVXJVP7WP1EWB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6313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3488</xdr:row>
      <xdr:rowOff>0</xdr:rowOff>
    </xdr:from>
    <xdr:to>
      <xdr:col>0</xdr:col>
      <xdr:colOff>825500</xdr:colOff>
      <xdr:row>3488</xdr:row>
      <xdr:rowOff>127000</xdr:rowOff>
    </xdr:to>
    <xdr:pic macro="[1]!DesignIconClicked">
      <xdr:nvPicPr>
        <xdr:cNvPr id="465" name="BEx5Q2FANB1F20DHDQ674H18MUL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6484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3497</xdr:row>
      <xdr:rowOff>0</xdr:rowOff>
    </xdr:from>
    <xdr:to>
      <xdr:col>0</xdr:col>
      <xdr:colOff>654050</xdr:colOff>
      <xdr:row>3497</xdr:row>
      <xdr:rowOff>127000</xdr:rowOff>
    </xdr:to>
    <xdr:pic macro="[1]!DesignIconClicked">
      <xdr:nvPicPr>
        <xdr:cNvPr id="466" name="BExKQPLFFXC8II4QVQLGLPWQY6P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6655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3498</xdr:row>
      <xdr:rowOff>0</xdr:rowOff>
    </xdr:from>
    <xdr:to>
      <xdr:col>0</xdr:col>
      <xdr:colOff>739775</xdr:colOff>
      <xdr:row>3498</xdr:row>
      <xdr:rowOff>127000</xdr:rowOff>
    </xdr:to>
    <xdr:pic macro="[1]!DesignIconClicked">
      <xdr:nvPicPr>
        <xdr:cNvPr id="467" name="BEx5OO82YAJLKMTER7ZEGDK6SXS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6675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3499</xdr:row>
      <xdr:rowOff>0</xdr:rowOff>
    </xdr:from>
    <xdr:to>
      <xdr:col>0</xdr:col>
      <xdr:colOff>825500</xdr:colOff>
      <xdr:row>3499</xdr:row>
      <xdr:rowOff>127000</xdr:rowOff>
    </xdr:to>
    <xdr:pic macro="[1]!DesignIconClicked">
      <xdr:nvPicPr>
        <xdr:cNvPr id="468" name="BExF46EB61JN0WG95I1UUZ7V4OII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6694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3510</xdr:row>
      <xdr:rowOff>0</xdr:rowOff>
    </xdr:from>
    <xdr:to>
      <xdr:col>0</xdr:col>
      <xdr:colOff>825500</xdr:colOff>
      <xdr:row>3510</xdr:row>
      <xdr:rowOff>127000</xdr:rowOff>
    </xdr:to>
    <xdr:pic macro="[1]!DesignIconClicked">
      <xdr:nvPicPr>
        <xdr:cNvPr id="469" name="BExMNJW8CKIZOVFTQMXVF9EM18O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6903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3519</xdr:row>
      <xdr:rowOff>0</xdr:rowOff>
    </xdr:from>
    <xdr:to>
      <xdr:col>0</xdr:col>
      <xdr:colOff>825500</xdr:colOff>
      <xdr:row>3519</xdr:row>
      <xdr:rowOff>127000</xdr:rowOff>
    </xdr:to>
    <xdr:pic macro="[1]!DesignIconClicked">
      <xdr:nvPicPr>
        <xdr:cNvPr id="470" name="BEx5FUJKY1TZ3U5XL5QE6Z2OZ11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7075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3522</xdr:row>
      <xdr:rowOff>0</xdr:rowOff>
    </xdr:from>
    <xdr:to>
      <xdr:col>0</xdr:col>
      <xdr:colOff>654050</xdr:colOff>
      <xdr:row>3522</xdr:row>
      <xdr:rowOff>127000</xdr:rowOff>
    </xdr:to>
    <xdr:pic macro="[1]!DesignIconClicked">
      <xdr:nvPicPr>
        <xdr:cNvPr id="471" name="BExVTDYV9HGW6IK0EBJUV8HJNR7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7132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3523</xdr:row>
      <xdr:rowOff>0</xdr:rowOff>
    </xdr:from>
    <xdr:to>
      <xdr:col>0</xdr:col>
      <xdr:colOff>739775</xdr:colOff>
      <xdr:row>3523</xdr:row>
      <xdr:rowOff>127000</xdr:rowOff>
    </xdr:to>
    <xdr:pic macro="[1]!DesignIconClicked">
      <xdr:nvPicPr>
        <xdr:cNvPr id="472" name="BExOB413OSLIO7ENR3IDXL0YFJ3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7151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3524</xdr:row>
      <xdr:rowOff>0</xdr:rowOff>
    </xdr:from>
    <xdr:to>
      <xdr:col>0</xdr:col>
      <xdr:colOff>825500</xdr:colOff>
      <xdr:row>3524</xdr:row>
      <xdr:rowOff>127000</xdr:rowOff>
    </xdr:to>
    <xdr:pic macro="[1]!DesignIconClicked">
      <xdr:nvPicPr>
        <xdr:cNvPr id="473" name="BExQ5PKEOAF0DGO8PR5ETHPB9HP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7170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3528</xdr:row>
      <xdr:rowOff>0</xdr:rowOff>
    </xdr:from>
    <xdr:to>
      <xdr:col>0</xdr:col>
      <xdr:colOff>825500</xdr:colOff>
      <xdr:row>3528</xdr:row>
      <xdr:rowOff>127000</xdr:rowOff>
    </xdr:to>
    <xdr:pic macro="[1]!DesignIconClicked">
      <xdr:nvPicPr>
        <xdr:cNvPr id="474" name="BExW01FH6KVNCN9U6SFNS3IHSXCN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7246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3535</xdr:row>
      <xdr:rowOff>0</xdr:rowOff>
    </xdr:from>
    <xdr:to>
      <xdr:col>0</xdr:col>
      <xdr:colOff>654050</xdr:colOff>
      <xdr:row>3535</xdr:row>
      <xdr:rowOff>127000</xdr:rowOff>
    </xdr:to>
    <xdr:pic macro="[1]!DesignIconClicked">
      <xdr:nvPicPr>
        <xdr:cNvPr id="475" name="BExRZEFGKYOM35VIORTDAJLUQOK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7379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3536</xdr:row>
      <xdr:rowOff>0</xdr:rowOff>
    </xdr:from>
    <xdr:to>
      <xdr:col>0</xdr:col>
      <xdr:colOff>739775</xdr:colOff>
      <xdr:row>3536</xdr:row>
      <xdr:rowOff>127000</xdr:rowOff>
    </xdr:to>
    <xdr:pic macro="[1]!DesignIconClicked">
      <xdr:nvPicPr>
        <xdr:cNvPr id="476" name="BExKTLL8WKFNGJIXCCJ8WGYKX7I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7398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3537</xdr:row>
      <xdr:rowOff>0</xdr:rowOff>
    </xdr:from>
    <xdr:to>
      <xdr:col>0</xdr:col>
      <xdr:colOff>825500</xdr:colOff>
      <xdr:row>3537</xdr:row>
      <xdr:rowOff>127000</xdr:rowOff>
    </xdr:to>
    <xdr:pic macro="[1]!DesignIconClicked">
      <xdr:nvPicPr>
        <xdr:cNvPr id="477" name="BExIUB0Y9ZHLZX4POR45TVUVWG5I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7417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3547</xdr:row>
      <xdr:rowOff>0</xdr:rowOff>
    </xdr:from>
    <xdr:to>
      <xdr:col>0</xdr:col>
      <xdr:colOff>654050</xdr:colOff>
      <xdr:row>3547</xdr:row>
      <xdr:rowOff>127000</xdr:rowOff>
    </xdr:to>
    <xdr:pic macro="[1]!DesignIconClicked">
      <xdr:nvPicPr>
        <xdr:cNvPr id="478" name="BEx98QYZZLQGJ97ZPVPR4ZHUZ73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7608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3548</xdr:row>
      <xdr:rowOff>0</xdr:rowOff>
    </xdr:from>
    <xdr:to>
      <xdr:col>0</xdr:col>
      <xdr:colOff>739775</xdr:colOff>
      <xdr:row>3548</xdr:row>
      <xdr:rowOff>127000</xdr:rowOff>
    </xdr:to>
    <xdr:pic macro="[1]!DesignIconClicked">
      <xdr:nvPicPr>
        <xdr:cNvPr id="479" name="BExD3JA7OBP6X1NWHCXRM3EJOFS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7627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3549</xdr:row>
      <xdr:rowOff>0</xdr:rowOff>
    </xdr:from>
    <xdr:to>
      <xdr:col>0</xdr:col>
      <xdr:colOff>825500</xdr:colOff>
      <xdr:row>3549</xdr:row>
      <xdr:rowOff>127000</xdr:rowOff>
    </xdr:to>
    <xdr:pic macro="[1]!DesignIconClicked">
      <xdr:nvPicPr>
        <xdr:cNvPr id="480" name="BEx5CK0C31FSXUR58EPBZM8PIAX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7646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3558</xdr:row>
      <xdr:rowOff>0</xdr:rowOff>
    </xdr:from>
    <xdr:to>
      <xdr:col>0</xdr:col>
      <xdr:colOff>825500</xdr:colOff>
      <xdr:row>3558</xdr:row>
      <xdr:rowOff>127000</xdr:rowOff>
    </xdr:to>
    <xdr:pic macro="[1]!DesignIconClicked">
      <xdr:nvPicPr>
        <xdr:cNvPr id="481" name="BExW7S013BRYYM3UODJHFZ0IJB3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7818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3567</xdr:row>
      <xdr:rowOff>0</xdr:rowOff>
    </xdr:from>
    <xdr:to>
      <xdr:col>0</xdr:col>
      <xdr:colOff>654050</xdr:colOff>
      <xdr:row>3567</xdr:row>
      <xdr:rowOff>127000</xdr:rowOff>
    </xdr:to>
    <xdr:pic macro="[1]!DesignIconClicked">
      <xdr:nvPicPr>
        <xdr:cNvPr id="482" name="BExOA12MDPVQP0BFFQ5GOSXOXQL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7989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3568</xdr:row>
      <xdr:rowOff>0</xdr:rowOff>
    </xdr:from>
    <xdr:to>
      <xdr:col>0</xdr:col>
      <xdr:colOff>739775</xdr:colOff>
      <xdr:row>3568</xdr:row>
      <xdr:rowOff>127000</xdr:rowOff>
    </xdr:to>
    <xdr:pic macro="[1]!DesignIconClicked">
      <xdr:nvPicPr>
        <xdr:cNvPr id="483" name="BExS48EKXQ42LWJZ7WCJ103ZYV3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8008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3569</xdr:row>
      <xdr:rowOff>0</xdr:rowOff>
    </xdr:from>
    <xdr:to>
      <xdr:col>0</xdr:col>
      <xdr:colOff>825500</xdr:colOff>
      <xdr:row>3569</xdr:row>
      <xdr:rowOff>127000</xdr:rowOff>
    </xdr:to>
    <xdr:pic macro="[1]!DesignIconClicked">
      <xdr:nvPicPr>
        <xdr:cNvPr id="484" name="BExUDA2FI0UHS5O6PTUJIXHGKCH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8027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3573</xdr:row>
      <xdr:rowOff>0</xdr:rowOff>
    </xdr:from>
    <xdr:to>
      <xdr:col>0</xdr:col>
      <xdr:colOff>825500</xdr:colOff>
      <xdr:row>3573</xdr:row>
      <xdr:rowOff>127000</xdr:rowOff>
    </xdr:to>
    <xdr:pic macro="[1]!DesignIconClicked">
      <xdr:nvPicPr>
        <xdr:cNvPr id="485" name="BExOI7OE0KDCPQ96L2HD2TTU1QX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8103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3576</xdr:row>
      <xdr:rowOff>0</xdr:rowOff>
    </xdr:from>
    <xdr:to>
      <xdr:col>0</xdr:col>
      <xdr:colOff>654050</xdr:colOff>
      <xdr:row>3576</xdr:row>
      <xdr:rowOff>127000</xdr:rowOff>
    </xdr:to>
    <xdr:pic macro="[1]!DesignIconClicked">
      <xdr:nvPicPr>
        <xdr:cNvPr id="486" name="BExGY8G8OALNN12RUP3L2MIVTN0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8160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3577</xdr:row>
      <xdr:rowOff>0</xdr:rowOff>
    </xdr:from>
    <xdr:to>
      <xdr:col>0</xdr:col>
      <xdr:colOff>739775</xdr:colOff>
      <xdr:row>3577</xdr:row>
      <xdr:rowOff>127000</xdr:rowOff>
    </xdr:to>
    <xdr:pic macro="[1]!DesignIconClicked">
      <xdr:nvPicPr>
        <xdr:cNvPr id="487" name="BEx5H7ZU33UJWEZEQ60B4G6ESLA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8179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3578</xdr:row>
      <xdr:rowOff>0</xdr:rowOff>
    </xdr:from>
    <xdr:to>
      <xdr:col>0</xdr:col>
      <xdr:colOff>825500</xdr:colOff>
      <xdr:row>3578</xdr:row>
      <xdr:rowOff>127000</xdr:rowOff>
    </xdr:to>
    <xdr:pic macro="[1]!DesignIconClicked">
      <xdr:nvPicPr>
        <xdr:cNvPr id="488" name="BEx5LBLBA23F8SC5LAZHTYNM4AM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8199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3589</xdr:row>
      <xdr:rowOff>0</xdr:rowOff>
    </xdr:from>
    <xdr:to>
      <xdr:col>0</xdr:col>
      <xdr:colOff>825500</xdr:colOff>
      <xdr:row>3589</xdr:row>
      <xdr:rowOff>127000</xdr:rowOff>
    </xdr:to>
    <xdr:pic macro="[1]!DesignIconClicked">
      <xdr:nvPicPr>
        <xdr:cNvPr id="489" name="BEx0109QSNOBU681P7BBZ95I31I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8408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3600</xdr:row>
      <xdr:rowOff>0</xdr:rowOff>
    </xdr:from>
    <xdr:to>
      <xdr:col>0</xdr:col>
      <xdr:colOff>654050</xdr:colOff>
      <xdr:row>3600</xdr:row>
      <xdr:rowOff>127000</xdr:rowOff>
    </xdr:to>
    <xdr:pic macro="[1]!DesignIconClicked">
      <xdr:nvPicPr>
        <xdr:cNvPr id="490" name="BExQITQQ5PWWO3X9J70WMPIGBPZC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8618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3601</xdr:row>
      <xdr:rowOff>0</xdr:rowOff>
    </xdr:from>
    <xdr:to>
      <xdr:col>0</xdr:col>
      <xdr:colOff>739775</xdr:colOff>
      <xdr:row>3601</xdr:row>
      <xdr:rowOff>127000</xdr:rowOff>
    </xdr:to>
    <xdr:pic macro="[1]!DesignIconClicked">
      <xdr:nvPicPr>
        <xdr:cNvPr id="491" name="BEx9D22F7C23O7P5PT9CY1ELZHI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8637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3602</xdr:row>
      <xdr:rowOff>0</xdr:rowOff>
    </xdr:from>
    <xdr:to>
      <xdr:col>0</xdr:col>
      <xdr:colOff>825500</xdr:colOff>
      <xdr:row>3602</xdr:row>
      <xdr:rowOff>127000</xdr:rowOff>
    </xdr:to>
    <xdr:pic macro="[1]!DesignIconClicked">
      <xdr:nvPicPr>
        <xdr:cNvPr id="492" name="BExWA95VMQWPGZ82Q9HNUIQBM73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8656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3611</xdr:row>
      <xdr:rowOff>0</xdr:rowOff>
    </xdr:from>
    <xdr:to>
      <xdr:col>0</xdr:col>
      <xdr:colOff>654050</xdr:colOff>
      <xdr:row>3611</xdr:row>
      <xdr:rowOff>127000</xdr:rowOff>
    </xdr:to>
    <xdr:pic macro="[1]!DesignIconClicked">
      <xdr:nvPicPr>
        <xdr:cNvPr id="493" name="BExIVE53M1OQG6LABUM1M0HJT0Q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8827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3612</xdr:row>
      <xdr:rowOff>0</xdr:rowOff>
    </xdr:from>
    <xdr:to>
      <xdr:col>0</xdr:col>
      <xdr:colOff>739775</xdr:colOff>
      <xdr:row>3612</xdr:row>
      <xdr:rowOff>127000</xdr:rowOff>
    </xdr:to>
    <xdr:pic macro="[1]!DesignIconClicked">
      <xdr:nvPicPr>
        <xdr:cNvPr id="494" name="BEx9D1BIM01Y0WBJ4RURI4RMS9F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8846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3613</xdr:row>
      <xdr:rowOff>0</xdr:rowOff>
    </xdr:from>
    <xdr:to>
      <xdr:col>0</xdr:col>
      <xdr:colOff>825500</xdr:colOff>
      <xdr:row>3613</xdr:row>
      <xdr:rowOff>127000</xdr:rowOff>
    </xdr:to>
    <xdr:pic macro="[1]!DesignIconClicked">
      <xdr:nvPicPr>
        <xdr:cNvPr id="495" name="BExRZ6XONZWXAES3GRZJWBJZCTN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8865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441325</xdr:colOff>
      <xdr:row>3620</xdr:row>
      <xdr:rowOff>0</xdr:rowOff>
    </xdr:from>
    <xdr:to>
      <xdr:col>0</xdr:col>
      <xdr:colOff>568325</xdr:colOff>
      <xdr:row>3620</xdr:row>
      <xdr:rowOff>127000</xdr:rowOff>
    </xdr:to>
    <xdr:pic macro="[1]!DesignIconClicked">
      <xdr:nvPicPr>
        <xdr:cNvPr id="496" name="BEx9I2MXHZ1UZ97AFMFL4SINR1P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25" y="68999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3621</xdr:row>
      <xdr:rowOff>0</xdr:rowOff>
    </xdr:from>
    <xdr:to>
      <xdr:col>0</xdr:col>
      <xdr:colOff>654050</xdr:colOff>
      <xdr:row>3621</xdr:row>
      <xdr:rowOff>127000</xdr:rowOff>
    </xdr:to>
    <xdr:pic macro="[1]!DesignIconClicked">
      <xdr:nvPicPr>
        <xdr:cNvPr id="497" name="BExS0NDVE63LA8VL4Z3V8AR286D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9018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3622</xdr:row>
      <xdr:rowOff>0</xdr:rowOff>
    </xdr:from>
    <xdr:to>
      <xdr:col>0</xdr:col>
      <xdr:colOff>739775</xdr:colOff>
      <xdr:row>3622</xdr:row>
      <xdr:rowOff>127000</xdr:rowOff>
    </xdr:to>
    <xdr:pic macro="[1]!DesignIconClicked">
      <xdr:nvPicPr>
        <xdr:cNvPr id="498" name="BEx94IFEKOQ7ZCK6HHUMQN52YK4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9037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3623</xdr:row>
      <xdr:rowOff>0</xdr:rowOff>
    </xdr:from>
    <xdr:to>
      <xdr:col>0</xdr:col>
      <xdr:colOff>825500</xdr:colOff>
      <xdr:row>3623</xdr:row>
      <xdr:rowOff>127000</xdr:rowOff>
    </xdr:to>
    <xdr:pic macro="[1]!DesignIconClicked">
      <xdr:nvPicPr>
        <xdr:cNvPr id="499" name="BExMHY1PN0RQ7RNCY3M2IW1M727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90562500"/>
          <a:ext cx="127000" cy="12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355600</xdr:colOff>
      <xdr:row>2</xdr:row>
      <xdr:rowOff>0</xdr:rowOff>
    </xdr:from>
    <xdr:to>
      <xdr:col>0</xdr:col>
      <xdr:colOff>482600</xdr:colOff>
      <xdr:row>2</xdr:row>
      <xdr:rowOff>127000</xdr:rowOff>
    </xdr:to>
    <xdr:pic macro="[1]!DesignIconClicked">
      <xdr:nvPicPr>
        <xdr:cNvPr id="2" name="BExF1MJJHTQA6NNROVPTUA27QYJ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76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441325</xdr:colOff>
      <xdr:row>3</xdr:row>
      <xdr:rowOff>0</xdr:rowOff>
    </xdr:from>
    <xdr:to>
      <xdr:col>0</xdr:col>
      <xdr:colOff>568325</xdr:colOff>
      <xdr:row>3</xdr:row>
      <xdr:rowOff>127000</xdr:rowOff>
    </xdr:to>
    <xdr:pic macro="[1]!DesignIconClicked">
      <xdr:nvPicPr>
        <xdr:cNvPr id="3" name="BEx7CUU740CU726V8NHKUSHUE1F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25" y="95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4</xdr:row>
      <xdr:rowOff>0</xdr:rowOff>
    </xdr:from>
    <xdr:to>
      <xdr:col>0</xdr:col>
      <xdr:colOff>654050</xdr:colOff>
      <xdr:row>4</xdr:row>
      <xdr:rowOff>127000</xdr:rowOff>
    </xdr:to>
    <xdr:pic macro="[1]!DesignIconClicked">
      <xdr:nvPicPr>
        <xdr:cNvPr id="4" name="BExQDLOHWIZLLUL3ES5OG5F34HJ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14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5</xdr:row>
      <xdr:rowOff>0</xdr:rowOff>
    </xdr:from>
    <xdr:to>
      <xdr:col>0</xdr:col>
      <xdr:colOff>739775</xdr:colOff>
      <xdr:row>5</xdr:row>
      <xdr:rowOff>127000</xdr:rowOff>
    </xdr:to>
    <xdr:pic macro="[1]!DesignIconClicked">
      <xdr:nvPicPr>
        <xdr:cNvPr id="5" name="BExGS944REE2LICEVACH0TTOBYQ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33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</xdr:row>
      <xdr:rowOff>0</xdr:rowOff>
    </xdr:from>
    <xdr:to>
      <xdr:col>0</xdr:col>
      <xdr:colOff>825500</xdr:colOff>
      <xdr:row>6</xdr:row>
      <xdr:rowOff>127000</xdr:rowOff>
    </xdr:to>
    <xdr:pic macro="[1]!DesignIconClicked">
      <xdr:nvPicPr>
        <xdr:cNvPr id="6" name="BExOIIM47573JF8U6BGH9XCCIWC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2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7</xdr:row>
      <xdr:rowOff>0</xdr:rowOff>
    </xdr:from>
    <xdr:to>
      <xdr:col>0</xdr:col>
      <xdr:colOff>654050</xdr:colOff>
      <xdr:row>7</xdr:row>
      <xdr:rowOff>127000</xdr:rowOff>
    </xdr:to>
    <xdr:pic macro="[1]!DesignIconClicked">
      <xdr:nvPicPr>
        <xdr:cNvPr id="7" name="BExOG9JM8TPBSI9T9S6YZKFXKK6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71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8</xdr:row>
      <xdr:rowOff>0</xdr:rowOff>
    </xdr:from>
    <xdr:to>
      <xdr:col>0</xdr:col>
      <xdr:colOff>739775</xdr:colOff>
      <xdr:row>8</xdr:row>
      <xdr:rowOff>127000</xdr:rowOff>
    </xdr:to>
    <xdr:pic macro="[1]!DesignIconClicked">
      <xdr:nvPicPr>
        <xdr:cNvPr id="8" name="BEx00S0YIM18CJ0QB3DMRJI6KQB0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90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</xdr:row>
      <xdr:rowOff>0</xdr:rowOff>
    </xdr:from>
    <xdr:to>
      <xdr:col>0</xdr:col>
      <xdr:colOff>825500</xdr:colOff>
      <xdr:row>9</xdr:row>
      <xdr:rowOff>127000</xdr:rowOff>
    </xdr:to>
    <xdr:pic macro="[1]!DesignIconClicked">
      <xdr:nvPicPr>
        <xdr:cNvPr id="9" name="BExEX501TU9SZRJAY4FB56MKC85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9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10</xdr:row>
      <xdr:rowOff>0</xdr:rowOff>
    </xdr:from>
    <xdr:to>
      <xdr:col>0</xdr:col>
      <xdr:colOff>654050</xdr:colOff>
      <xdr:row>10</xdr:row>
      <xdr:rowOff>127000</xdr:rowOff>
    </xdr:to>
    <xdr:pic macro="[1]!DesignIconClicked">
      <xdr:nvPicPr>
        <xdr:cNvPr id="10" name="BEx7D44J6BBKYX8RRFP22G3GYFQ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28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11</xdr:row>
      <xdr:rowOff>0</xdr:rowOff>
    </xdr:from>
    <xdr:to>
      <xdr:col>0</xdr:col>
      <xdr:colOff>739775</xdr:colOff>
      <xdr:row>11</xdr:row>
      <xdr:rowOff>127000</xdr:rowOff>
    </xdr:to>
    <xdr:pic macro="[1]!DesignIconClicked">
      <xdr:nvPicPr>
        <xdr:cNvPr id="11" name="BExSA81AMRILOQXW2Q4G7HSLZ6E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47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</xdr:row>
      <xdr:rowOff>0</xdr:rowOff>
    </xdr:from>
    <xdr:to>
      <xdr:col>0</xdr:col>
      <xdr:colOff>825500</xdr:colOff>
      <xdr:row>12</xdr:row>
      <xdr:rowOff>127000</xdr:rowOff>
    </xdr:to>
    <xdr:pic macro="[1]!DesignIconClicked">
      <xdr:nvPicPr>
        <xdr:cNvPr id="12" name="BExO90T1ZYZDWSWHQCDD15JZEEO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66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13</xdr:row>
      <xdr:rowOff>0</xdr:rowOff>
    </xdr:from>
    <xdr:to>
      <xdr:col>0</xdr:col>
      <xdr:colOff>654050</xdr:colOff>
      <xdr:row>13</xdr:row>
      <xdr:rowOff>127000</xdr:rowOff>
    </xdr:to>
    <xdr:pic macro="[1]!DesignIconClicked">
      <xdr:nvPicPr>
        <xdr:cNvPr id="13" name="BExGPRNOODBX7GRW6UXDGQ3E0WU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85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14</xdr:row>
      <xdr:rowOff>0</xdr:rowOff>
    </xdr:from>
    <xdr:to>
      <xdr:col>0</xdr:col>
      <xdr:colOff>739775</xdr:colOff>
      <xdr:row>14</xdr:row>
      <xdr:rowOff>127000</xdr:rowOff>
    </xdr:to>
    <xdr:pic macro="[1]!DesignIconClicked">
      <xdr:nvPicPr>
        <xdr:cNvPr id="14" name="BExZVH49DB1THATRWKSPW28VSGD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04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</xdr:row>
      <xdr:rowOff>0</xdr:rowOff>
    </xdr:from>
    <xdr:to>
      <xdr:col>0</xdr:col>
      <xdr:colOff>825500</xdr:colOff>
      <xdr:row>15</xdr:row>
      <xdr:rowOff>127000</xdr:rowOff>
    </xdr:to>
    <xdr:pic macro="[1]!DesignIconClicked">
      <xdr:nvPicPr>
        <xdr:cNvPr id="15" name="BExDADHIIKGJSXMFS7K40VVGFNI6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3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16</xdr:row>
      <xdr:rowOff>0</xdr:rowOff>
    </xdr:from>
    <xdr:to>
      <xdr:col>0</xdr:col>
      <xdr:colOff>654050</xdr:colOff>
      <xdr:row>16</xdr:row>
      <xdr:rowOff>127000</xdr:rowOff>
    </xdr:to>
    <xdr:pic macro="[1]!DesignIconClicked">
      <xdr:nvPicPr>
        <xdr:cNvPr id="16" name="BExIKN2TL62YF5144Z38EKJE4LN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42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17</xdr:row>
      <xdr:rowOff>0</xdr:rowOff>
    </xdr:from>
    <xdr:to>
      <xdr:col>0</xdr:col>
      <xdr:colOff>739775</xdr:colOff>
      <xdr:row>17</xdr:row>
      <xdr:rowOff>127000</xdr:rowOff>
    </xdr:to>
    <xdr:pic macro="[1]!DesignIconClicked">
      <xdr:nvPicPr>
        <xdr:cNvPr id="17" name="BExRZN9NLAYM3C8KM2D6GAIXO0AP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61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</xdr:row>
      <xdr:rowOff>0</xdr:rowOff>
    </xdr:from>
    <xdr:to>
      <xdr:col>0</xdr:col>
      <xdr:colOff>825500</xdr:colOff>
      <xdr:row>18</xdr:row>
      <xdr:rowOff>127000</xdr:rowOff>
    </xdr:to>
    <xdr:pic macro="[1]!DesignIconClicked">
      <xdr:nvPicPr>
        <xdr:cNvPr id="18" name="BExF1SZFSK5NXN148IBM6ZJ9PYKX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81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19</xdr:row>
      <xdr:rowOff>0</xdr:rowOff>
    </xdr:from>
    <xdr:to>
      <xdr:col>0</xdr:col>
      <xdr:colOff>654050</xdr:colOff>
      <xdr:row>19</xdr:row>
      <xdr:rowOff>127000</xdr:rowOff>
    </xdr:to>
    <xdr:pic macro="[1]!DesignIconClicked">
      <xdr:nvPicPr>
        <xdr:cNvPr id="19" name="BEx9BHVF87N29LZCI2XWYWE8RE4I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00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20</xdr:row>
      <xdr:rowOff>0</xdr:rowOff>
    </xdr:from>
    <xdr:to>
      <xdr:col>0</xdr:col>
      <xdr:colOff>739775</xdr:colOff>
      <xdr:row>20</xdr:row>
      <xdr:rowOff>127000</xdr:rowOff>
    </xdr:to>
    <xdr:pic macro="[1]!DesignIconClicked">
      <xdr:nvPicPr>
        <xdr:cNvPr id="20" name="BExD216SOIO71I754Q1R7PZB0HM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19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</xdr:row>
      <xdr:rowOff>0</xdr:rowOff>
    </xdr:from>
    <xdr:to>
      <xdr:col>0</xdr:col>
      <xdr:colOff>825500</xdr:colOff>
      <xdr:row>21</xdr:row>
      <xdr:rowOff>127000</xdr:rowOff>
    </xdr:to>
    <xdr:pic macro="[1]!DesignIconClicked">
      <xdr:nvPicPr>
        <xdr:cNvPr id="21" name="BExVSI79X1MHNIFWTA7O0GJKV96S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38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</xdr:row>
      <xdr:rowOff>0</xdr:rowOff>
    </xdr:from>
    <xdr:to>
      <xdr:col>0</xdr:col>
      <xdr:colOff>825500</xdr:colOff>
      <xdr:row>22</xdr:row>
      <xdr:rowOff>127000</xdr:rowOff>
    </xdr:to>
    <xdr:pic macro="[1]!DesignIconClicked">
      <xdr:nvPicPr>
        <xdr:cNvPr id="22" name="BExGV30F03G76NAJ0G32WRPEVLF9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57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23</xdr:row>
      <xdr:rowOff>0</xdr:rowOff>
    </xdr:from>
    <xdr:to>
      <xdr:col>0</xdr:col>
      <xdr:colOff>654050</xdr:colOff>
      <xdr:row>23</xdr:row>
      <xdr:rowOff>127000</xdr:rowOff>
    </xdr:to>
    <xdr:pic macro="[1]!DesignIconClicked">
      <xdr:nvPicPr>
        <xdr:cNvPr id="23" name="BEx3HTU28M1LNQ7N1KSZ82XYFY4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76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24</xdr:row>
      <xdr:rowOff>0</xdr:rowOff>
    </xdr:from>
    <xdr:to>
      <xdr:col>0</xdr:col>
      <xdr:colOff>739775</xdr:colOff>
      <xdr:row>24</xdr:row>
      <xdr:rowOff>127000</xdr:rowOff>
    </xdr:to>
    <xdr:pic macro="[1]!DesignIconClicked">
      <xdr:nvPicPr>
        <xdr:cNvPr id="24" name="BExO90T3NXF3TV6OADZY3MLUVONH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95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25</xdr:row>
      <xdr:rowOff>0</xdr:rowOff>
    </xdr:from>
    <xdr:to>
      <xdr:col>0</xdr:col>
      <xdr:colOff>825500</xdr:colOff>
      <xdr:row>25</xdr:row>
      <xdr:rowOff>127000</xdr:rowOff>
    </xdr:to>
    <xdr:pic macro="[1]!DesignIconClicked">
      <xdr:nvPicPr>
        <xdr:cNvPr id="25" name="BExOC8SJSBHZOZ89HK3ZCV0XLI79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14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26</xdr:row>
      <xdr:rowOff>0</xdr:rowOff>
    </xdr:from>
    <xdr:to>
      <xdr:col>0</xdr:col>
      <xdr:colOff>654050</xdr:colOff>
      <xdr:row>26</xdr:row>
      <xdr:rowOff>127000</xdr:rowOff>
    </xdr:to>
    <xdr:pic macro="[1]!DesignIconClicked">
      <xdr:nvPicPr>
        <xdr:cNvPr id="26" name="BExKEEC6PL4OISR1MGR3SHBSFUIA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33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27</xdr:row>
      <xdr:rowOff>0</xdr:rowOff>
    </xdr:from>
    <xdr:to>
      <xdr:col>0</xdr:col>
      <xdr:colOff>739775</xdr:colOff>
      <xdr:row>27</xdr:row>
      <xdr:rowOff>127000</xdr:rowOff>
    </xdr:to>
    <xdr:pic macro="[1]!DesignIconClicked">
      <xdr:nvPicPr>
        <xdr:cNvPr id="27" name="BExQ8AMBEJ8MUO22IEU4VY6T732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552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28</xdr:row>
      <xdr:rowOff>0</xdr:rowOff>
    </xdr:from>
    <xdr:to>
      <xdr:col>0</xdr:col>
      <xdr:colOff>825500</xdr:colOff>
      <xdr:row>28</xdr:row>
      <xdr:rowOff>127000</xdr:rowOff>
    </xdr:to>
    <xdr:pic macro="[1]!DesignIconClicked">
      <xdr:nvPicPr>
        <xdr:cNvPr id="28" name="BExIORFKKPR23LA3LU3GG8W3E7I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571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29</xdr:row>
      <xdr:rowOff>0</xdr:rowOff>
    </xdr:from>
    <xdr:to>
      <xdr:col>0</xdr:col>
      <xdr:colOff>654050</xdr:colOff>
      <xdr:row>29</xdr:row>
      <xdr:rowOff>127000</xdr:rowOff>
    </xdr:to>
    <xdr:pic macro="[1]!DesignIconClicked">
      <xdr:nvPicPr>
        <xdr:cNvPr id="29" name="BExGTCDJNB8R60LDZC1GCKKJS2S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90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30</xdr:row>
      <xdr:rowOff>0</xdr:rowOff>
    </xdr:from>
    <xdr:to>
      <xdr:col>0</xdr:col>
      <xdr:colOff>739775</xdr:colOff>
      <xdr:row>30</xdr:row>
      <xdr:rowOff>127000</xdr:rowOff>
    </xdr:to>
    <xdr:pic macro="[1]!DesignIconClicked">
      <xdr:nvPicPr>
        <xdr:cNvPr id="30" name="BEx013EZ5KU6ZI9Z4330H0OSCBE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09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31</xdr:row>
      <xdr:rowOff>0</xdr:rowOff>
    </xdr:from>
    <xdr:to>
      <xdr:col>0</xdr:col>
      <xdr:colOff>825500</xdr:colOff>
      <xdr:row>31</xdr:row>
      <xdr:rowOff>127000</xdr:rowOff>
    </xdr:to>
    <xdr:pic macro="[1]!DesignIconClicked">
      <xdr:nvPicPr>
        <xdr:cNvPr id="31" name="BExIXF442C7PGOFOFH3TD7EVW3I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28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32</xdr:row>
      <xdr:rowOff>0</xdr:rowOff>
    </xdr:from>
    <xdr:to>
      <xdr:col>0</xdr:col>
      <xdr:colOff>825500</xdr:colOff>
      <xdr:row>32</xdr:row>
      <xdr:rowOff>127000</xdr:rowOff>
    </xdr:to>
    <xdr:pic macro="[1]!DesignIconClicked">
      <xdr:nvPicPr>
        <xdr:cNvPr id="32" name="BExQH2SX3MAHF48ZM9F4GJ75A39R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47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33</xdr:row>
      <xdr:rowOff>0</xdr:rowOff>
    </xdr:from>
    <xdr:to>
      <xdr:col>0</xdr:col>
      <xdr:colOff>654050</xdr:colOff>
      <xdr:row>33</xdr:row>
      <xdr:rowOff>127000</xdr:rowOff>
    </xdr:to>
    <xdr:pic macro="[1]!DesignIconClicked">
      <xdr:nvPicPr>
        <xdr:cNvPr id="33" name="BExF5XC53XO9GTX66CX54VAHI7P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666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34</xdr:row>
      <xdr:rowOff>0</xdr:rowOff>
    </xdr:from>
    <xdr:to>
      <xdr:col>0</xdr:col>
      <xdr:colOff>739775</xdr:colOff>
      <xdr:row>34</xdr:row>
      <xdr:rowOff>127000</xdr:rowOff>
    </xdr:to>
    <xdr:pic macro="[1]!DesignIconClicked">
      <xdr:nvPicPr>
        <xdr:cNvPr id="34" name="BExZTZMF1MV84HQF5UCODH4K974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685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35</xdr:row>
      <xdr:rowOff>0</xdr:rowOff>
    </xdr:from>
    <xdr:to>
      <xdr:col>0</xdr:col>
      <xdr:colOff>825500</xdr:colOff>
      <xdr:row>35</xdr:row>
      <xdr:rowOff>127000</xdr:rowOff>
    </xdr:to>
    <xdr:pic macro="[1]!DesignIconClicked">
      <xdr:nvPicPr>
        <xdr:cNvPr id="35" name="BExTWXWL3HP2F38FP1YFXUMZHXWF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704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36</xdr:row>
      <xdr:rowOff>0</xdr:rowOff>
    </xdr:from>
    <xdr:to>
      <xdr:col>0</xdr:col>
      <xdr:colOff>654050</xdr:colOff>
      <xdr:row>36</xdr:row>
      <xdr:rowOff>127000</xdr:rowOff>
    </xdr:to>
    <xdr:pic macro="[1]!DesignIconClicked">
      <xdr:nvPicPr>
        <xdr:cNvPr id="36" name="BExMN7WNOQ3RFFDKO8F4T4XVYXE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723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37</xdr:row>
      <xdr:rowOff>0</xdr:rowOff>
    </xdr:from>
    <xdr:to>
      <xdr:col>0</xdr:col>
      <xdr:colOff>739775</xdr:colOff>
      <xdr:row>37</xdr:row>
      <xdr:rowOff>127000</xdr:rowOff>
    </xdr:to>
    <xdr:pic macro="[1]!DesignIconClicked">
      <xdr:nvPicPr>
        <xdr:cNvPr id="37" name="BExKV1AF1JTH76H36ZY34I6I80U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742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38</xdr:row>
      <xdr:rowOff>0</xdr:rowOff>
    </xdr:from>
    <xdr:to>
      <xdr:col>0</xdr:col>
      <xdr:colOff>825500</xdr:colOff>
      <xdr:row>38</xdr:row>
      <xdr:rowOff>127000</xdr:rowOff>
    </xdr:to>
    <xdr:pic macro="[1]!DesignIconClicked">
      <xdr:nvPicPr>
        <xdr:cNvPr id="38" name="BEx01ECPM6PKA1R038JCISWE4UE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762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39</xdr:row>
      <xdr:rowOff>0</xdr:rowOff>
    </xdr:from>
    <xdr:to>
      <xdr:col>0</xdr:col>
      <xdr:colOff>654050</xdr:colOff>
      <xdr:row>39</xdr:row>
      <xdr:rowOff>127000</xdr:rowOff>
    </xdr:to>
    <xdr:pic macro="[1]!DesignIconClicked">
      <xdr:nvPicPr>
        <xdr:cNvPr id="39" name="BExS7DOX4R8EM10DCKW6OF5OF4G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781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40</xdr:row>
      <xdr:rowOff>0</xdr:rowOff>
    </xdr:from>
    <xdr:to>
      <xdr:col>0</xdr:col>
      <xdr:colOff>739775</xdr:colOff>
      <xdr:row>40</xdr:row>
      <xdr:rowOff>127000</xdr:rowOff>
    </xdr:to>
    <xdr:pic macro="[1]!DesignIconClicked">
      <xdr:nvPicPr>
        <xdr:cNvPr id="40" name="BEx02OIC87L7QPPLWZGZ7LJGJ94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800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41</xdr:row>
      <xdr:rowOff>0</xdr:rowOff>
    </xdr:from>
    <xdr:to>
      <xdr:col>0</xdr:col>
      <xdr:colOff>825500</xdr:colOff>
      <xdr:row>41</xdr:row>
      <xdr:rowOff>127000</xdr:rowOff>
    </xdr:to>
    <xdr:pic macro="[1]!DesignIconClicked">
      <xdr:nvPicPr>
        <xdr:cNvPr id="41" name="BExQ2RMCRXNVTQ2YKZGNTQFH5DG6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819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42</xdr:row>
      <xdr:rowOff>0</xdr:rowOff>
    </xdr:from>
    <xdr:to>
      <xdr:col>0</xdr:col>
      <xdr:colOff>654050</xdr:colOff>
      <xdr:row>42</xdr:row>
      <xdr:rowOff>127000</xdr:rowOff>
    </xdr:to>
    <xdr:pic macro="[1]!DesignIconClicked">
      <xdr:nvPicPr>
        <xdr:cNvPr id="42" name="BExIPPALA737USG67036H01ZQTR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838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43</xdr:row>
      <xdr:rowOff>0</xdr:rowOff>
    </xdr:from>
    <xdr:to>
      <xdr:col>0</xdr:col>
      <xdr:colOff>739775</xdr:colOff>
      <xdr:row>43</xdr:row>
      <xdr:rowOff>127000</xdr:rowOff>
    </xdr:to>
    <xdr:pic macro="[1]!DesignIconClicked">
      <xdr:nvPicPr>
        <xdr:cNvPr id="43" name="BExH016LYQ19YUYLORKWTHH9IGEI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857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44</xdr:row>
      <xdr:rowOff>0</xdr:rowOff>
    </xdr:from>
    <xdr:to>
      <xdr:col>0</xdr:col>
      <xdr:colOff>825500</xdr:colOff>
      <xdr:row>44</xdr:row>
      <xdr:rowOff>127000</xdr:rowOff>
    </xdr:to>
    <xdr:pic macro="[1]!DesignIconClicked">
      <xdr:nvPicPr>
        <xdr:cNvPr id="44" name="BExW53Y157YVZPZMZ41EJ8U5N0PW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876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45</xdr:row>
      <xdr:rowOff>0</xdr:rowOff>
    </xdr:from>
    <xdr:to>
      <xdr:col>0</xdr:col>
      <xdr:colOff>825500</xdr:colOff>
      <xdr:row>45</xdr:row>
      <xdr:rowOff>127000</xdr:rowOff>
    </xdr:to>
    <xdr:pic macro="[1]!DesignIconClicked">
      <xdr:nvPicPr>
        <xdr:cNvPr id="45" name="BEx1G7YFAY253V8N7A1V57WTDG6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895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46</xdr:row>
      <xdr:rowOff>0</xdr:rowOff>
    </xdr:from>
    <xdr:to>
      <xdr:col>0</xdr:col>
      <xdr:colOff>825500</xdr:colOff>
      <xdr:row>46</xdr:row>
      <xdr:rowOff>127000</xdr:rowOff>
    </xdr:to>
    <xdr:pic macro="[1]!DesignIconClicked">
      <xdr:nvPicPr>
        <xdr:cNvPr id="46" name="BExU4E4UEOI9VM4G8MW86W6RAS7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914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47</xdr:row>
      <xdr:rowOff>0</xdr:rowOff>
    </xdr:from>
    <xdr:to>
      <xdr:col>0</xdr:col>
      <xdr:colOff>654050</xdr:colOff>
      <xdr:row>47</xdr:row>
      <xdr:rowOff>127000</xdr:rowOff>
    </xdr:to>
    <xdr:pic macro="[1]!DesignIconClicked">
      <xdr:nvPicPr>
        <xdr:cNvPr id="47" name="BEx7FR4SZT82CND2R9KP387BPRU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933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48</xdr:row>
      <xdr:rowOff>0</xdr:rowOff>
    </xdr:from>
    <xdr:to>
      <xdr:col>0</xdr:col>
      <xdr:colOff>739775</xdr:colOff>
      <xdr:row>48</xdr:row>
      <xdr:rowOff>127000</xdr:rowOff>
    </xdr:to>
    <xdr:pic macro="[1]!DesignIconClicked">
      <xdr:nvPicPr>
        <xdr:cNvPr id="48" name="BExZMFCELZOO6A6J5JSHDENUEFK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952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49</xdr:row>
      <xdr:rowOff>0</xdr:rowOff>
    </xdr:from>
    <xdr:to>
      <xdr:col>0</xdr:col>
      <xdr:colOff>825500</xdr:colOff>
      <xdr:row>49</xdr:row>
      <xdr:rowOff>127000</xdr:rowOff>
    </xdr:to>
    <xdr:pic macro="[1]!DesignIconClicked">
      <xdr:nvPicPr>
        <xdr:cNvPr id="49" name="BEx1N140946P4QTK8J2L8I0EMKR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971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50</xdr:row>
      <xdr:rowOff>0</xdr:rowOff>
    </xdr:from>
    <xdr:to>
      <xdr:col>0</xdr:col>
      <xdr:colOff>825500</xdr:colOff>
      <xdr:row>50</xdr:row>
      <xdr:rowOff>127000</xdr:rowOff>
    </xdr:to>
    <xdr:pic macro="[1]!DesignIconClicked">
      <xdr:nvPicPr>
        <xdr:cNvPr id="50" name="BExXTJJTR61GIQOM57PK5XX6M5MR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990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51</xdr:row>
      <xdr:rowOff>0</xdr:rowOff>
    </xdr:from>
    <xdr:to>
      <xdr:col>0</xdr:col>
      <xdr:colOff>825500</xdr:colOff>
      <xdr:row>51</xdr:row>
      <xdr:rowOff>127000</xdr:rowOff>
    </xdr:to>
    <xdr:pic macro="[1]!DesignIconClicked">
      <xdr:nvPicPr>
        <xdr:cNvPr id="51" name="BExF0LOEFIML25QPKN60BE2004S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009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52</xdr:row>
      <xdr:rowOff>0</xdr:rowOff>
    </xdr:from>
    <xdr:to>
      <xdr:col>0</xdr:col>
      <xdr:colOff>825500</xdr:colOff>
      <xdr:row>52</xdr:row>
      <xdr:rowOff>127000</xdr:rowOff>
    </xdr:to>
    <xdr:pic macro="[1]!DesignIconClicked">
      <xdr:nvPicPr>
        <xdr:cNvPr id="52" name="BEx90Y5L31OXXARNIKIA3J5WAVA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028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53</xdr:row>
      <xdr:rowOff>0</xdr:rowOff>
    </xdr:from>
    <xdr:to>
      <xdr:col>0</xdr:col>
      <xdr:colOff>825500</xdr:colOff>
      <xdr:row>53</xdr:row>
      <xdr:rowOff>127000</xdr:rowOff>
    </xdr:to>
    <xdr:pic macro="[1]!DesignIconClicked">
      <xdr:nvPicPr>
        <xdr:cNvPr id="53" name="BExMDI0CRKFN7DCR6JC8ZWPGEAG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047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54</xdr:row>
      <xdr:rowOff>0</xdr:rowOff>
    </xdr:from>
    <xdr:to>
      <xdr:col>0</xdr:col>
      <xdr:colOff>654050</xdr:colOff>
      <xdr:row>54</xdr:row>
      <xdr:rowOff>127000</xdr:rowOff>
    </xdr:to>
    <xdr:pic macro="[1]!DesignIconClicked">
      <xdr:nvPicPr>
        <xdr:cNvPr id="54" name="BExXSJW120J6BCRWXLFRE9O8N81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066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55</xdr:row>
      <xdr:rowOff>0</xdr:rowOff>
    </xdr:from>
    <xdr:to>
      <xdr:col>0</xdr:col>
      <xdr:colOff>739775</xdr:colOff>
      <xdr:row>55</xdr:row>
      <xdr:rowOff>127000</xdr:rowOff>
    </xdr:to>
    <xdr:pic macro="[1]!DesignIconClicked">
      <xdr:nvPicPr>
        <xdr:cNvPr id="55" name="BEx75RHQN8YF4111Y8HJFAYRCGD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085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56</xdr:row>
      <xdr:rowOff>0</xdr:rowOff>
    </xdr:from>
    <xdr:to>
      <xdr:col>0</xdr:col>
      <xdr:colOff>825500</xdr:colOff>
      <xdr:row>56</xdr:row>
      <xdr:rowOff>127000</xdr:rowOff>
    </xdr:to>
    <xdr:pic macro="[1]!DesignIconClicked">
      <xdr:nvPicPr>
        <xdr:cNvPr id="56" name="BEx77PMHQ0W5F7TO0M9KW85RAA2O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04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57</xdr:row>
      <xdr:rowOff>0</xdr:rowOff>
    </xdr:from>
    <xdr:to>
      <xdr:col>0</xdr:col>
      <xdr:colOff>825500</xdr:colOff>
      <xdr:row>57</xdr:row>
      <xdr:rowOff>127000</xdr:rowOff>
    </xdr:to>
    <xdr:pic macro="[1]!DesignIconClicked">
      <xdr:nvPicPr>
        <xdr:cNvPr id="57" name="BExQ6N4NL86KS40JSQYIYFLPLM8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23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58</xdr:row>
      <xdr:rowOff>0</xdr:rowOff>
    </xdr:from>
    <xdr:to>
      <xdr:col>0</xdr:col>
      <xdr:colOff>825500</xdr:colOff>
      <xdr:row>58</xdr:row>
      <xdr:rowOff>127000</xdr:rowOff>
    </xdr:to>
    <xdr:pic macro="[1]!DesignIconClicked">
      <xdr:nvPicPr>
        <xdr:cNvPr id="58" name="BEx5MWZHI3IX16WOUM5SIBIHSX8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43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59</xdr:row>
      <xdr:rowOff>0</xdr:rowOff>
    </xdr:from>
    <xdr:to>
      <xdr:col>0</xdr:col>
      <xdr:colOff>825500</xdr:colOff>
      <xdr:row>59</xdr:row>
      <xdr:rowOff>127000</xdr:rowOff>
    </xdr:to>
    <xdr:pic macro="[1]!DesignIconClicked">
      <xdr:nvPicPr>
        <xdr:cNvPr id="59" name="BExISOVY5P1O14X4FPHLT9Y2QWEN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62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60</xdr:row>
      <xdr:rowOff>0</xdr:rowOff>
    </xdr:from>
    <xdr:to>
      <xdr:col>0</xdr:col>
      <xdr:colOff>825500</xdr:colOff>
      <xdr:row>60</xdr:row>
      <xdr:rowOff>127000</xdr:rowOff>
    </xdr:to>
    <xdr:pic macro="[1]!DesignIconClicked">
      <xdr:nvPicPr>
        <xdr:cNvPr id="60" name="BExZZ4J97BKS8EDGZ6A2MN77321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81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61</xdr:row>
      <xdr:rowOff>0</xdr:rowOff>
    </xdr:from>
    <xdr:to>
      <xdr:col>0</xdr:col>
      <xdr:colOff>654050</xdr:colOff>
      <xdr:row>61</xdr:row>
      <xdr:rowOff>127000</xdr:rowOff>
    </xdr:to>
    <xdr:pic macro="[1]!DesignIconClicked">
      <xdr:nvPicPr>
        <xdr:cNvPr id="61" name="BEx1XZ7R3YDHMJY8RX83ZUZVRBX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200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62</xdr:row>
      <xdr:rowOff>0</xdr:rowOff>
    </xdr:from>
    <xdr:to>
      <xdr:col>0</xdr:col>
      <xdr:colOff>739775</xdr:colOff>
      <xdr:row>62</xdr:row>
      <xdr:rowOff>127000</xdr:rowOff>
    </xdr:to>
    <xdr:pic macro="[1]!DesignIconClicked">
      <xdr:nvPicPr>
        <xdr:cNvPr id="62" name="BEx3J21GBIDTNQKR2CB5NCWHY5A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219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63</xdr:row>
      <xdr:rowOff>0</xdr:rowOff>
    </xdr:from>
    <xdr:to>
      <xdr:col>0</xdr:col>
      <xdr:colOff>825500</xdr:colOff>
      <xdr:row>63</xdr:row>
      <xdr:rowOff>127000</xdr:rowOff>
    </xdr:to>
    <xdr:pic macro="[1]!DesignIconClicked">
      <xdr:nvPicPr>
        <xdr:cNvPr id="63" name="BExCUFV2QGEQ4INX3NQAXZC06UM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38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64</xdr:row>
      <xdr:rowOff>0</xdr:rowOff>
    </xdr:from>
    <xdr:to>
      <xdr:col>0</xdr:col>
      <xdr:colOff>825500</xdr:colOff>
      <xdr:row>64</xdr:row>
      <xdr:rowOff>127000</xdr:rowOff>
    </xdr:to>
    <xdr:pic macro="[1]!DesignIconClicked">
      <xdr:nvPicPr>
        <xdr:cNvPr id="64" name="BExS4XQ7O05XCV5KRNVWFPPTK9X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57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65</xdr:row>
      <xdr:rowOff>0</xdr:rowOff>
    </xdr:from>
    <xdr:to>
      <xdr:col>0</xdr:col>
      <xdr:colOff>825500</xdr:colOff>
      <xdr:row>65</xdr:row>
      <xdr:rowOff>127000</xdr:rowOff>
    </xdr:to>
    <xdr:pic macro="[1]!DesignIconClicked">
      <xdr:nvPicPr>
        <xdr:cNvPr id="65" name="BEx91IZDZM3AH3VPQLRWYEJH83EB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76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66</xdr:row>
      <xdr:rowOff>0</xdr:rowOff>
    </xdr:from>
    <xdr:to>
      <xdr:col>0</xdr:col>
      <xdr:colOff>825500</xdr:colOff>
      <xdr:row>66</xdr:row>
      <xdr:rowOff>127000</xdr:rowOff>
    </xdr:to>
    <xdr:pic macro="[1]!DesignIconClicked">
      <xdr:nvPicPr>
        <xdr:cNvPr id="66" name="BExU5YMKZO96KJT0FDP73LWMAOJ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295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67</xdr:row>
      <xdr:rowOff>0</xdr:rowOff>
    </xdr:from>
    <xdr:to>
      <xdr:col>0</xdr:col>
      <xdr:colOff>654050</xdr:colOff>
      <xdr:row>67</xdr:row>
      <xdr:rowOff>127000</xdr:rowOff>
    </xdr:to>
    <xdr:pic macro="[1]!DesignIconClicked">
      <xdr:nvPicPr>
        <xdr:cNvPr id="67" name="BExIJGIP7YW44HU0D6OSKTUP1R2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314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68</xdr:row>
      <xdr:rowOff>0</xdr:rowOff>
    </xdr:from>
    <xdr:to>
      <xdr:col>0</xdr:col>
      <xdr:colOff>739775</xdr:colOff>
      <xdr:row>68</xdr:row>
      <xdr:rowOff>127000</xdr:rowOff>
    </xdr:to>
    <xdr:pic macro="[1]!DesignIconClicked">
      <xdr:nvPicPr>
        <xdr:cNvPr id="68" name="BExY4D0COD1YUULT050J5FIVNKWB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333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69</xdr:row>
      <xdr:rowOff>0</xdr:rowOff>
    </xdr:from>
    <xdr:to>
      <xdr:col>0</xdr:col>
      <xdr:colOff>825500</xdr:colOff>
      <xdr:row>69</xdr:row>
      <xdr:rowOff>127000</xdr:rowOff>
    </xdr:to>
    <xdr:pic macro="[1]!DesignIconClicked">
      <xdr:nvPicPr>
        <xdr:cNvPr id="69" name="BExVX0SGFJV613BT8X75QSLXALH3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352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70</xdr:row>
      <xdr:rowOff>0</xdr:rowOff>
    </xdr:from>
    <xdr:to>
      <xdr:col>0</xdr:col>
      <xdr:colOff>825500</xdr:colOff>
      <xdr:row>70</xdr:row>
      <xdr:rowOff>127000</xdr:rowOff>
    </xdr:to>
    <xdr:pic macro="[1]!DesignIconClicked">
      <xdr:nvPicPr>
        <xdr:cNvPr id="70" name="BExB9R9TFXY92CI812URW426VVP6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371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71</xdr:row>
      <xdr:rowOff>0</xdr:rowOff>
    </xdr:from>
    <xdr:to>
      <xdr:col>0</xdr:col>
      <xdr:colOff>825500</xdr:colOff>
      <xdr:row>71</xdr:row>
      <xdr:rowOff>127000</xdr:rowOff>
    </xdr:to>
    <xdr:pic macro="[1]!DesignIconClicked">
      <xdr:nvPicPr>
        <xdr:cNvPr id="71" name="BExO5WPY3GWZ3CTPBENEEI1AU4H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390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72</xdr:row>
      <xdr:rowOff>0</xdr:rowOff>
    </xdr:from>
    <xdr:to>
      <xdr:col>0</xdr:col>
      <xdr:colOff>825500</xdr:colOff>
      <xdr:row>72</xdr:row>
      <xdr:rowOff>127000</xdr:rowOff>
    </xdr:to>
    <xdr:pic macro="[1]!DesignIconClicked">
      <xdr:nvPicPr>
        <xdr:cNvPr id="72" name="BExOL8GVDTO688HCJMXVEAF6SSFM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409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73</xdr:row>
      <xdr:rowOff>0</xdr:rowOff>
    </xdr:from>
    <xdr:to>
      <xdr:col>0</xdr:col>
      <xdr:colOff>825500</xdr:colOff>
      <xdr:row>73</xdr:row>
      <xdr:rowOff>127000</xdr:rowOff>
    </xdr:to>
    <xdr:pic macro="[1]!DesignIconClicked">
      <xdr:nvPicPr>
        <xdr:cNvPr id="73" name="BExB5SM9D2ZOEKEEKZ0M2A9GFIP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428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74</xdr:row>
      <xdr:rowOff>0</xdr:rowOff>
    </xdr:from>
    <xdr:to>
      <xdr:col>0</xdr:col>
      <xdr:colOff>654050</xdr:colOff>
      <xdr:row>74</xdr:row>
      <xdr:rowOff>127000</xdr:rowOff>
    </xdr:to>
    <xdr:pic macro="[1]!DesignIconClicked">
      <xdr:nvPicPr>
        <xdr:cNvPr id="74" name="BExMO0OHE3N0DNKOZSV533Y4T66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447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75</xdr:row>
      <xdr:rowOff>0</xdr:rowOff>
    </xdr:from>
    <xdr:to>
      <xdr:col>0</xdr:col>
      <xdr:colOff>739775</xdr:colOff>
      <xdr:row>75</xdr:row>
      <xdr:rowOff>127000</xdr:rowOff>
    </xdr:to>
    <xdr:pic macro="[1]!DesignIconClicked">
      <xdr:nvPicPr>
        <xdr:cNvPr id="75" name="BExTYXTZAPWMLCSEI2PCMF23R8X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466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76</xdr:row>
      <xdr:rowOff>0</xdr:rowOff>
    </xdr:from>
    <xdr:to>
      <xdr:col>0</xdr:col>
      <xdr:colOff>825500</xdr:colOff>
      <xdr:row>76</xdr:row>
      <xdr:rowOff>127000</xdr:rowOff>
    </xdr:to>
    <xdr:pic macro="[1]!DesignIconClicked">
      <xdr:nvPicPr>
        <xdr:cNvPr id="76" name="BEx56TTDA3KRK71PQA1DZCF559LD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485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77</xdr:row>
      <xdr:rowOff>0</xdr:rowOff>
    </xdr:from>
    <xdr:to>
      <xdr:col>0</xdr:col>
      <xdr:colOff>825500</xdr:colOff>
      <xdr:row>77</xdr:row>
      <xdr:rowOff>127000</xdr:rowOff>
    </xdr:to>
    <xdr:pic macro="[1]!DesignIconClicked">
      <xdr:nvPicPr>
        <xdr:cNvPr id="77" name="BExVV4LWQAOHALMHFHAJ6SBD969I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04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78</xdr:row>
      <xdr:rowOff>0</xdr:rowOff>
    </xdr:from>
    <xdr:to>
      <xdr:col>0</xdr:col>
      <xdr:colOff>825500</xdr:colOff>
      <xdr:row>78</xdr:row>
      <xdr:rowOff>127000</xdr:rowOff>
    </xdr:to>
    <xdr:pic macro="[1]!DesignIconClicked">
      <xdr:nvPicPr>
        <xdr:cNvPr id="78" name="BExRYZ54Y27RLKPYVO1DHXS9O0AU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24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79</xdr:row>
      <xdr:rowOff>0</xdr:rowOff>
    </xdr:from>
    <xdr:to>
      <xdr:col>0</xdr:col>
      <xdr:colOff>825500</xdr:colOff>
      <xdr:row>79</xdr:row>
      <xdr:rowOff>127000</xdr:rowOff>
    </xdr:to>
    <xdr:pic macro="[1]!DesignIconClicked">
      <xdr:nvPicPr>
        <xdr:cNvPr id="79" name="BEx94DHA2OWRQWTRS5U6IIEPC75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543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80</xdr:row>
      <xdr:rowOff>0</xdr:rowOff>
    </xdr:from>
    <xdr:to>
      <xdr:col>0</xdr:col>
      <xdr:colOff>654050</xdr:colOff>
      <xdr:row>80</xdr:row>
      <xdr:rowOff>127000</xdr:rowOff>
    </xdr:to>
    <xdr:pic macro="[1]!DesignIconClicked">
      <xdr:nvPicPr>
        <xdr:cNvPr id="80" name="BExKMQ6TJXAH279ES74LZJKMG1B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562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81</xdr:row>
      <xdr:rowOff>0</xdr:rowOff>
    </xdr:from>
    <xdr:to>
      <xdr:col>0</xdr:col>
      <xdr:colOff>739775</xdr:colOff>
      <xdr:row>81</xdr:row>
      <xdr:rowOff>127000</xdr:rowOff>
    </xdr:to>
    <xdr:pic macro="[1]!DesignIconClicked">
      <xdr:nvPicPr>
        <xdr:cNvPr id="81" name="BEx9BAOH56U0WT7I0UL3HBI75SV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581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82</xdr:row>
      <xdr:rowOff>0</xdr:rowOff>
    </xdr:from>
    <xdr:to>
      <xdr:col>0</xdr:col>
      <xdr:colOff>825500</xdr:colOff>
      <xdr:row>82</xdr:row>
      <xdr:rowOff>127000</xdr:rowOff>
    </xdr:to>
    <xdr:pic macro="[1]!DesignIconClicked">
      <xdr:nvPicPr>
        <xdr:cNvPr id="82" name="BEx77ZD2HK5DF4BBXA9EH3PAO8T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00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83</xdr:row>
      <xdr:rowOff>0</xdr:rowOff>
    </xdr:from>
    <xdr:to>
      <xdr:col>0</xdr:col>
      <xdr:colOff>825500</xdr:colOff>
      <xdr:row>83</xdr:row>
      <xdr:rowOff>127000</xdr:rowOff>
    </xdr:to>
    <xdr:pic macro="[1]!DesignIconClicked">
      <xdr:nvPicPr>
        <xdr:cNvPr id="83" name="BExGNXVEONWL66SETNWWESQKU81V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19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84</xdr:row>
      <xdr:rowOff>0</xdr:rowOff>
    </xdr:from>
    <xdr:to>
      <xdr:col>0</xdr:col>
      <xdr:colOff>825500</xdr:colOff>
      <xdr:row>84</xdr:row>
      <xdr:rowOff>127000</xdr:rowOff>
    </xdr:to>
    <xdr:pic macro="[1]!DesignIconClicked">
      <xdr:nvPicPr>
        <xdr:cNvPr id="84" name="BExMNSL5R50KZ79QQCLE0KM2G0HN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38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85</xdr:row>
      <xdr:rowOff>0</xdr:rowOff>
    </xdr:from>
    <xdr:to>
      <xdr:col>0</xdr:col>
      <xdr:colOff>825500</xdr:colOff>
      <xdr:row>85</xdr:row>
      <xdr:rowOff>127000</xdr:rowOff>
    </xdr:to>
    <xdr:pic macro="[1]!DesignIconClicked">
      <xdr:nvPicPr>
        <xdr:cNvPr id="85" name="BExGPC7WPHA9MIBVEH6ODGPA922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57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86</xdr:row>
      <xdr:rowOff>0</xdr:rowOff>
    </xdr:from>
    <xdr:to>
      <xdr:col>0</xdr:col>
      <xdr:colOff>825500</xdr:colOff>
      <xdr:row>86</xdr:row>
      <xdr:rowOff>127000</xdr:rowOff>
    </xdr:to>
    <xdr:pic macro="[1]!DesignIconClicked">
      <xdr:nvPicPr>
        <xdr:cNvPr id="86" name="BExW4B0X5QZ9S9JVO8FMAB54JSS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76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87</xdr:row>
      <xdr:rowOff>0</xdr:rowOff>
    </xdr:from>
    <xdr:to>
      <xdr:col>0</xdr:col>
      <xdr:colOff>654050</xdr:colOff>
      <xdr:row>87</xdr:row>
      <xdr:rowOff>127000</xdr:rowOff>
    </xdr:to>
    <xdr:pic macro="[1]!DesignIconClicked">
      <xdr:nvPicPr>
        <xdr:cNvPr id="87" name="BExKOZ3VAITWYPXE5OKA0C99AZT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695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88</xdr:row>
      <xdr:rowOff>0</xdr:rowOff>
    </xdr:from>
    <xdr:to>
      <xdr:col>0</xdr:col>
      <xdr:colOff>739775</xdr:colOff>
      <xdr:row>88</xdr:row>
      <xdr:rowOff>127000</xdr:rowOff>
    </xdr:to>
    <xdr:pic macro="[1]!DesignIconClicked">
      <xdr:nvPicPr>
        <xdr:cNvPr id="88" name="BExCWNKZMHRCN1GT9STF08Z5B5A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714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89</xdr:row>
      <xdr:rowOff>0</xdr:rowOff>
    </xdr:from>
    <xdr:to>
      <xdr:col>0</xdr:col>
      <xdr:colOff>825500</xdr:colOff>
      <xdr:row>89</xdr:row>
      <xdr:rowOff>127000</xdr:rowOff>
    </xdr:to>
    <xdr:pic macro="[1]!DesignIconClicked">
      <xdr:nvPicPr>
        <xdr:cNvPr id="89" name="BEx3CR5ZYXIAEIWZ5S1GAUQ2M2I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733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90</xdr:row>
      <xdr:rowOff>0</xdr:rowOff>
    </xdr:from>
    <xdr:to>
      <xdr:col>0</xdr:col>
      <xdr:colOff>825500</xdr:colOff>
      <xdr:row>90</xdr:row>
      <xdr:rowOff>127000</xdr:rowOff>
    </xdr:to>
    <xdr:pic macro="[1]!DesignIconClicked">
      <xdr:nvPicPr>
        <xdr:cNvPr id="90" name="BExF3GMJTSVOGGD6EGWDQOQLA11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752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91</xdr:row>
      <xdr:rowOff>0</xdr:rowOff>
    </xdr:from>
    <xdr:to>
      <xdr:col>0</xdr:col>
      <xdr:colOff>825500</xdr:colOff>
      <xdr:row>91</xdr:row>
      <xdr:rowOff>127000</xdr:rowOff>
    </xdr:to>
    <xdr:pic macro="[1]!DesignIconClicked">
      <xdr:nvPicPr>
        <xdr:cNvPr id="91" name="BExKMQN3BCJOQRRKLWV15TB2C4P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771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92</xdr:row>
      <xdr:rowOff>0</xdr:rowOff>
    </xdr:from>
    <xdr:to>
      <xdr:col>0</xdr:col>
      <xdr:colOff>825500</xdr:colOff>
      <xdr:row>92</xdr:row>
      <xdr:rowOff>127000</xdr:rowOff>
    </xdr:to>
    <xdr:pic macro="[1]!DesignIconClicked">
      <xdr:nvPicPr>
        <xdr:cNvPr id="92" name="BEx5ILAN8JRH80LJHBHKIWV19ULI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790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93</xdr:row>
      <xdr:rowOff>0</xdr:rowOff>
    </xdr:from>
    <xdr:to>
      <xdr:col>0</xdr:col>
      <xdr:colOff>825500</xdr:colOff>
      <xdr:row>93</xdr:row>
      <xdr:rowOff>127000</xdr:rowOff>
    </xdr:to>
    <xdr:pic macro="[1]!DesignIconClicked">
      <xdr:nvPicPr>
        <xdr:cNvPr id="93" name="BExGRFW8T727Y9KLTQSUH4CNODC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809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94</xdr:row>
      <xdr:rowOff>0</xdr:rowOff>
    </xdr:from>
    <xdr:to>
      <xdr:col>0</xdr:col>
      <xdr:colOff>654050</xdr:colOff>
      <xdr:row>94</xdr:row>
      <xdr:rowOff>127000</xdr:rowOff>
    </xdr:to>
    <xdr:pic macro="[1]!DesignIconClicked">
      <xdr:nvPicPr>
        <xdr:cNvPr id="94" name="BExAYW0IJI4TTLEUP9V7C5HW0Y6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828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95</xdr:row>
      <xdr:rowOff>0</xdr:rowOff>
    </xdr:from>
    <xdr:to>
      <xdr:col>0</xdr:col>
      <xdr:colOff>739775</xdr:colOff>
      <xdr:row>95</xdr:row>
      <xdr:rowOff>127000</xdr:rowOff>
    </xdr:to>
    <xdr:pic macro="[1]!DesignIconClicked">
      <xdr:nvPicPr>
        <xdr:cNvPr id="95" name="BEx3SFNFWE466WBAYGJKUZFDSU3O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847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96</xdr:row>
      <xdr:rowOff>0</xdr:rowOff>
    </xdr:from>
    <xdr:to>
      <xdr:col>0</xdr:col>
      <xdr:colOff>825500</xdr:colOff>
      <xdr:row>96</xdr:row>
      <xdr:rowOff>127000</xdr:rowOff>
    </xdr:to>
    <xdr:pic macro="[1]!DesignIconClicked">
      <xdr:nvPicPr>
        <xdr:cNvPr id="96" name="BEx59MD8PNS660IM5OCKB6PVLL0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866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97</xdr:row>
      <xdr:rowOff>0</xdr:rowOff>
    </xdr:from>
    <xdr:to>
      <xdr:col>0</xdr:col>
      <xdr:colOff>825500</xdr:colOff>
      <xdr:row>97</xdr:row>
      <xdr:rowOff>127000</xdr:rowOff>
    </xdr:to>
    <xdr:pic macro="[1]!DesignIconClicked">
      <xdr:nvPicPr>
        <xdr:cNvPr id="97" name="BExIVPZ79KU46YXIFUKM5O51OGTM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885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98</xdr:row>
      <xdr:rowOff>0</xdr:rowOff>
    </xdr:from>
    <xdr:to>
      <xdr:col>0</xdr:col>
      <xdr:colOff>825500</xdr:colOff>
      <xdr:row>98</xdr:row>
      <xdr:rowOff>127000</xdr:rowOff>
    </xdr:to>
    <xdr:pic macro="[1]!DesignIconClicked">
      <xdr:nvPicPr>
        <xdr:cNvPr id="98" name="BExS6Q60400AJ35XUYVE5I3SWFW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905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99</xdr:row>
      <xdr:rowOff>0</xdr:rowOff>
    </xdr:from>
    <xdr:to>
      <xdr:col>0</xdr:col>
      <xdr:colOff>825500</xdr:colOff>
      <xdr:row>99</xdr:row>
      <xdr:rowOff>127000</xdr:rowOff>
    </xdr:to>
    <xdr:pic macro="[1]!DesignIconClicked">
      <xdr:nvPicPr>
        <xdr:cNvPr id="99" name="BExMD9BFI49A926LY7GYNTD17PAI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924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100</xdr:row>
      <xdr:rowOff>0</xdr:rowOff>
    </xdr:from>
    <xdr:to>
      <xdr:col>0</xdr:col>
      <xdr:colOff>825500</xdr:colOff>
      <xdr:row>100</xdr:row>
      <xdr:rowOff>127000</xdr:rowOff>
    </xdr:to>
    <xdr:pic macro="[1]!DesignIconClicked">
      <xdr:nvPicPr>
        <xdr:cNvPr id="100" name="BExS40WV2L3MDTDPKIAWE82WC2N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943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101</xdr:row>
      <xdr:rowOff>0</xdr:rowOff>
    </xdr:from>
    <xdr:to>
      <xdr:col>0</xdr:col>
      <xdr:colOff>654050</xdr:colOff>
      <xdr:row>101</xdr:row>
      <xdr:rowOff>127000</xdr:rowOff>
    </xdr:to>
    <xdr:pic macro="[1]!DesignIconClicked">
      <xdr:nvPicPr>
        <xdr:cNvPr id="101" name="BExH19390TBMDUSUYYT3X7BCYQ2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962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102</xdr:row>
      <xdr:rowOff>0</xdr:rowOff>
    </xdr:from>
    <xdr:to>
      <xdr:col>0</xdr:col>
      <xdr:colOff>739775</xdr:colOff>
      <xdr:row>102</xdr:row>
      <xdr:rowOff>127000</xdr:rowOff>
    </xdr:to>
    <xdr:pic macro="[1]!DesignIconClicked">
      <xdr:nvPicPr>
        <xdr:cNvPr id="102" name="BExS3LXDNX8C7W6WSV2XOFSZS95F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1981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103</xdr:row>
      <xdr:rowOff>0</xdr:rowOff>
    </xdr:from>
    <xdr:to>
      <xdr:col>0</xdr:col>
      <xdr:colOff>825500</xdr:colOff>
      <xdr:row>103</xdr:row>
      <xdr:rowOff>127000</xdr:rowOff>
    </xdr:to>
    <xdr:pic macro="[1]!DesignIconClicked">
      <xdr:nvPicPr>
        <xdr:cNvPr id="103" name="BExU912CUSKGEVDG08IHTA3GZBE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00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104</xdr:row>
      <xdr:rowOff>0</xdr:rowOff>
    </xdr:from>
    <xdr:to>
      <xdr:col>0</xdr:col>
      <xdr:colOff>739775</xdr:colOff>
      <xdr:row>104</xdr:row>
      <xdr:rowOff>127000</xdr:rowOff>
    </xdr:to>
    <xdr:pic macro="[1]!DesignIconClicked">
      <xdr:nvPicPr>
        <xdr:cNvPr id="104" name="BExB0P1UC9M04OWHAFC05SMC7J39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019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105</xdr:row>
      <xdr:rowOff>0</xdr:rowOff>
    </xdr:from>
    <xdr:to>
      <xdr:col>0</xdr:col>
      <xdr:colOff>825500</xdr:colOff>
      <xdr:row>105</xdr:row>
      <xdr:rowOff>127000</xdr:rowOff>
    </xdr:to>
    <xdr:pic macro="[1]!DesignIconClicked">
      <xdr:nvPicPr>
        <xdr:cNvPr id="105" name="BExOD9SYQ7Q7HY4JFV15447LBBK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38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106</xdr:row>
      <xdr:rowOff>0</xdr:rowOff>
    </xdr:from>
    <xdr:to>
      <xdr:col>0</xdr:col>
      <xdr:colOff>654050</xdr:colOff>
      <xdr:row>106</xdr:row>
      <xdr:rowOff>127000</xdr:rowOff>
    </xdr:to>
    <xdr:pic macro="[1]!DesignIconClicked">
      <xdr:nvPicPr>
        <xdr:cNvPr id="106" name="BEx3S50IFN54OQ7MXK9GIBTH4Z5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057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107</xdr:row>
      <xdr:rowOff>0</xdr:rowOff>
    </xdr:from>
    <xdr:to>
      <xdr:col>0</xdr:col>
      <xdr:colOff>739775</xdr:colOff>
      <xdr:row>107</xdr:row>
      <xdr:rowOff>127000</xdr:rowOff>
    </xdr:to>
    <xdr:pic macro="[1]!DesignIconClicked">
      <xdr:nvPicPr>
        <xdr:cNvPr id="107" name="BExZWEOPT9LU1T17P89SK1PX31T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076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108</xdr:row>
      <xdr:rowOff>0</xdr:rowOff>
    </xdr:from>
    <xdr:to>
      <xdr:col>0</xdr:col>
      <xdr:colOff>825500</xdr:colOff>
      <xdr:row>108</xdr:row>
      <xdr:rowOff>127000</xdr:rowOff>
    </xdr:to>
    <xdr:pic macro="[1]!DesignIconClicked">
      <xdr:nvPicPr>
        <xdr:cNvPr id="108" name="BEx1QLOGXW7MKJJOR2RSUM6NF71H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95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109</xdr:row>
      <xdr:rowOff>0</xdr:rowOff>
    </xdr:from>
    <xdr:to>
      <xdr:col>0</xdr:col>
      <xdr:colOff>825500</xdr:colOff>
      <xdr:row>109</xdr:row>
      <xdr:rowOff>127000</xdr:rowOff>
    </xdr:to>
    <xdr:pic macro="[1]!DesignIconClicked">
      <xdr:nvPicPr>
        <xdr:cNvPr id="109" name="BExIXGWV4XRIBI6TFY1XAMG8JG6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114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110</xdr:row>
      <xdr:rowOff>0</xdr:rowOff>
    </xdr:from>
    <xdr:to>
      <xdr:col>0</xdr:col>
      <xdr:colOff>825500</xdr:colOff>
      <xdr:row>110</xdr:row>
      <xdr:rowOff>127000</xdr:rowOff>
    </xdr:to>
    <xdr:pic macro="[1]!DesignIconClicked">
      <xdr:nvPicPr>
        <xdr:cNvPr id="110" name="BEx9DMQVZNTS8J4O6X1KB2PFX9DM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133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111</xdr:row>
      <xdr:rowOff>0</xdr:rowOff>
    </xdr:from>
    <xdr:to>
      <xdr:col>0</xdr:col>
      <xdr:colOff>654050</xdr:colOff>
      <xdr:row>111</xdr:row>
      <xdr:rowOff>127000</xdr:rowOff>
    </xdr:to>
    <xdr:pic macro="[1]!DesignIconClicked">
      <xdr:nvPicPr>
        <xdr:cNvPr id="111" name="BExU5N34XD4GLZPJ8D08TEM9L8NC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152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112</xdr:row>
      <xdr:rowOff>0</xdr:rowOff>
    </xdr:from>
    <xdr:to>
      <xdr:col>0</xdr:col>
      <xdr:colOff>739775</xdr:colOff>
      <xdr:row>112</xdr:row>
      <xdr:rowOff>127000</xdr:rowOff>
    </xdr:to>
    <xdr:pic macro="[1]!DesignIconClicked">
      <xdr:nvPicPr>
        <xdr:cNvPr id="112" name="BExGLMELEBYUKKLYTIVKXUE91R2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171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113</xdr:row>
      <xdr:rowOff>0</xdr:rowOff>
    </xdr:from>
    <xdr:to>
      <xdr:col>0</xdr:col>
      <xdr:colOff>825500</xdr:colOff>
      <xdr:row>113</xdr:row>
      <xdr:rowOff>127000</xdr:rowOff>
    </xdr:to>
    <xdr:pic macro="[1]!DesignIconClicked">
      <xdr:nvPicPr>
        <xdr:cNvPr id="113" name="BEx7LP9LM64SCJLDBOLQZ89FYHNR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190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114</xdr:row>
      <xdr:rowOff>0</xdr:rowOff>
    </xdr:from>
    <xdr:to>
      <xdr:col>0</xdr:col>
      <xdr:colOff>825500</xdr:colOff>
      <xdr:row>114</xdr:row>
      <xdr:rowOff>127000</xdr:rowOff>
    </xdr:to>
    <xdr:pic macro="[1]!DesignIconClicked">
      <xdr:nvPicPr>
        <xdr:cNvPr id="114" name="BExXW09E5Q0H3HRLGLLHO5XF05VD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09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115</xdr:row>
      <xdr:rowOff>0</xdr:rowOff>
    </xdr:from>
    <xdr:to>
      <xdr:col>0</xdr:col>
      <xdr:colOff>825500</xdr:colOff>
      <xdr:row>115</xdr:row>
      <xdr:rowOff>127000</xdr:rowOff>
    </xdr:to>
    <xdr:pic macro="[1]!DesignIconClicked">
      <xdr:nvPicPr>
        <xdr:cNvPr id="115" name="BEx1LWNETEMDM46H3U8GE96RH0OO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28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116</xdr:row>
      <xdr:rowOff>0</xdr:rowOff>
    </xdr:from>
    <xdr:to>
      <xdr:col>0</xdr:col>
      <xdr:colOff>825500</xdr:colOff>
      <xdr:row>116</xdr:row>
      <xdr:rowOff>127000</xdr:rowOff>
    </xdr:to>
    <xdr:pic macro="[1]!DesignIconClicked">
      <xdr:nvPicPr>
        <xdr:cNvPr id="116" name="BExEQGY1URWSAW55JPYS81C6KC8H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117</xdr:row>
      <xdr:rowOff>0</xdr:rowOff>
    </xdr:from>
    <xdr:to>
      <xdr:col>0</xdr:col>
      <xdr:colOff>825500</xdr:colOff>
      <xdr:row>117</xdr:row>
      <xdr:rowOff>127000</xdr:rowOff>
    </xdr:to>
    <xdr:pic macro="[1]!DesignIconClicked">
      <xdr:nvPicPr>
        <xdr:cNvPr id="117" name="BExTXOFF5IPDSYPQV9QBN1N3DFR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66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118</xdr:row>
      <xdr:rowOff>0</xdr:rowOff>
    </xdr:from>
    <xdr:to>
      <xdr:col>0</xdr:col>
      <xdr:colOff>825500</xdr:colOff>
      <xdr:row>118</xdr:row>
      <xdr:rowOff>127000</xdr:rowOff>
    </xdr:to>
    <xdr:pic macro="[1]!DesignIconClicked">
      <xdr:nvPicPr>
        <xdr:cNvPr id="118" name="BExEPMITA8N3AXIDTBGMYMZTBW8R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86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119</xdr:row>
      <xdr:rowOff>0</xdr:rowOff>
    </xdr:from>
    <xdr:to>
      <xdr:col>0</xdr:col>
      <xdr:colOff>654050</xdr:colOff>
      <xdr:row>119</xdr:row>
      <xdr:rowOff>127000</xdr:rowOff>
    </xdr:to>
    <xdr:pic macro="[1]!DesignIconClicked">
      <xdr:nvPicPr>
        <xdr:cNvPr id="119" name="BExY5UI9ROEYFL007A9RGYHCZQF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305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120</xdr:row>
      <xdr:rowOff>0</xdr:rowOff>
    </xdr:from>
    <xdr:to>
      <xdr:col>0</xdr:col>
      <xdr:colOff>739775</xdr:colOff>
      <xdr:row>120</xdr:row>
      <xdr:rowOff>127000</xdr:rowOff>
    </xdr:to>
    <xdr:pic macro="[1]!DesignIconClicked">
      <xdr:nvPicPr>
        <xdr:cNvPr id="120" name="BExKSF6LR5C6YVSC6UJ9E6535O5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324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121</xdr:row>
      <xdr:rowOff>0</xdr:rowOff>
    </xdr:from>
    <xdr:to>
      <xdr:col>0</xdr:col>
      <xdr:colOff>825500</xdr:colOff>
      <xdr:row>121</xdr:row>
      <xdr:rowOff>127000</xdr:rowOff>
    </xdr:to>
    <xdr:pic macro="[1]!DesignIconClicked">
      <xdr:nvPicPr>
        <xdr:cNvPr id="121" name="BExEWYK5JQX4J6VBYIFIMRGL7IX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343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122</xdr:row>
      <xdr:rowOff>0</xdr:rowOff>
    </xdr:from>
    <xdr:to>
      <xdr:col>0</xdr:col>
      <xdr:colOff>825500</xdr:colOff>
      <xdr:row>122</xdr:row>
      <xdr:rowOff>127000</xdr:rowOff>
    </xdr:to>
    <xdr:pic macro="[1]!DesignIconClicked">
      <xdr:nvPicPr>
        <xdr:cNvPr id="122" name="BExKL4HWA85HRO50RQ4O2QC1KGCF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362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123</xdr:row>
      <xdr:rowOff>0</xdr:rowOff>
    </xdr:from>
    <xdr:to>
      <xdr:col>0</xdr:col>
      <xdr:colOff>825500</xdr:colOff>
      <xdr:row>123</xdr:row>
      <xdr:rowOff>127000</xdr:rowOff>
    </xdr:to>
    <xdr:pic macro="[1]!DesignIconClicked">
      <xdr:nvPicPr>
        <xdr:cNvPr id="123" name="BEx1IYUTAQVVQ0DNNFTYPTL2A5H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381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124</xdr:row>
      <xdr:rowOff>0</xdr:rowOff>
    </xdr:from>
    <xdr:to>
      <xdr:col>0</xdr:col>
      <xdr:colOff>825500</xdr:colOff>
      <xdr:row>124</xdr:row>
      <xdr:rowOff>127000</xdr:rowOff>
    </xdr:to>
    <xdr:pic macro="[1]!DesignIconClicked">
      <xdr:nvPicPr>
        <xdr:cNvPr id="124" name="BExKRTWKSE97HI0CX1FVVHEYP1XC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400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125</xdr:row>
      <xdr:rowOff>0</xdr:rowOff>
    </xdr:from>
    <xdr:to>
      <xdr:col>0</xdr:col>
      <xdr:colOff>825500</xdr:colOff>
      <xdr:row>125</xdr:row>
      <xdr:rowOff>127000</xdr:rowOff>
    </xdr:to>
    <xdr:pic macro="[1]!DesignIconClicked">
      <xdr:nvPicPr>
        <xdr:cNvPr id="125" name="BExUB9ZL871PZW8MQG7QKLK8CF9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419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126</xdr:row>
      <xdr:rowOff>0</xdr:rowOff>
    </xdr:from>
    <xdr:to>
      <xdr:col>0</xdr:col>
      <xdr:colOff>825500</xdr:colOff>
      <xdr:row>126</xdr:row>
      <xdr:rowOff>127000</xdr:rowOff>
    </xdr:to>
    <xdr:pic macro="[1]!DesignIconClicked">
      <xdr:nvPicPr>
        <xdr:cNvPr id="126" name="BEx5H4P02C1K8416NDFZ21SO1Z5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438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127</xdr:row>
      <xdr:rowOff>0</xdr:rowOff>
    </xdr:from>
    <xdr:to>
      <xdr:col>0</xdr:col>
      <xdr:colOff>654050</xdr:colOff>
      <xdr:row>127</xdr:row>
      <xdr:rowOff>127000</xdr:rowOff>
    </xdr:to>
    <xdr:pic macro="[1]!DesignIconClicked">
      <xdr:nvPicPr>
        <xdr:cNvPr id="127" name="BExVWWL8LVMIGY0QPW54L2SBJCE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457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128</xdr:row>
      <xdr:rowOff>0</xdr:rowOff>
    </xdr:from>
    <xdr:to>
      <xdr:col>0</xdr:col>
      <xdr:colOff>739775</xdr:colOff>
      <xdr:row>128</xdr:row>
      <xdr:rowOff>127000</xdr:rowOff>
    </xdr:to>
    <xdr:pic macro="[1]!DesignIconClicked">
      <xdr:nvPicPr>
        <xdr:cNvPr id="128" name="BEx3GL12X3HINTGXWIZH9IMGDAV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476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129</xdr:row>
      <xdr:rowOff>0</xdr:rowOff>
    </xdr:from>
    <xdr:to>
      <xdr:col>0</xdr:col>
      <xdr:colOff>825500</xdr:colOff>
      <xdr:row>129</xdr:row>
      <xdr:rowOff>127000</xdr:rowOff>
    </xdr:to>
    <xdr:pic macro="[1]!DesignIconClicked">
      <xdr:nvPicPr>
        <xdr:cNvPr id="129" name="BEx93V1TECTRPZXJLEAI0ADB5STL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495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130</xdr:row>
      <xdr:rowOff>0</xdr:rowOff>
    </xdr:from>
    <xdr:to>
      <xdr:col>0</xdr:col>
      <xdr:colOff>825500</xdr:colOff>
      <xdr:row>130</xdr:row>
      <xdr:rowOff>127000</xdr:rowOff>
    </xdr:to>
    <xdr:pic macro="[1]!DesignIconClicked">
      <xdr:nvPicPr>
        <xdr:cNvPr id="130" name="BExGX8SAUYM1O2EQNRDI946THG4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514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131</xdr:row>
      <xdr:rowOff>0</xdr:rowOff>
    </xdr:from>
    <xdr:to>
      <xdr:col>0</xdr:col>
      <xdr:colOff>825500</xdr:colOff>
      <xdr:row>131</xdr:row>
      <xdr:rowOff>127000</xdr:rowOff>
    </xdr:to>
    <xdr:pic macro="[1]!DesignIconClicked">
      <xdr:nvPicPr>
        <xdr:cNvPr id="131" name="BExMHGYTVUGSPITJQFQX3IHB7GYO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533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132</xdr:row>
      <xdr:rowOff>0</xdr:rowOff>
    </xdr:from>
    <xdr:to>
      <xdr:col>0</xdr:col>
      <xdr:colOff>825500</xdr:colOff>
      <xdr:row>132</xdr:row>
      <xdr:rowOff>127000</xdr:rowOff>
    </xdr:to>
    <xdr:pic macro="[1]!DesignIconClicked">
      <xdr:nvPicPr>
        <xdr:cNvPr id="132" name="BExSBISIFWYAEP5685HN2Q44YU20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552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133</xdr:row>
      <xdr:rowOff>0</xdr:rowOff>
    </xdr:from>
    <xdr:to>
      <xdr:col>0</xdr:col>
      <xdr:colOff>825500</xdr:colOff>
      <xdr:row>133</xdr:row>
      <xdr:rowOff>127000</xdr:rowOff>
    </xdr:to>
    <xdr:pic macro="[1]!DesignIconClicked">
      <xdr:nvPicPr>
        <xdr:cNvPr id="133" name="BEx9EQ5NHB5MJONP0FGHO3C7KOI9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571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134</xdr:row>
      <xdr:rowOff>0</xdr:rowOff>
    </xdr:from>
    <xdr:to>
      <xdr:col>0</xdr:col>
      <xdr:colOff>825500</xdr:colOff>
      <xdr:row>134</xdr:row>
      <xdr:rowOff>127000</xdr:rowOff>
    </xdr:to>
    <xdr:pic macro="[1]!DesignIconClicked">
      <xdr:nvPicPr>
        <xdr:cNvPr id="134" name="BEx5O274RL72NMO6MD7GNY57BYU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590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135</xdr:row>
      <xdr:rowOff>0</xdr:rowOff>
    </xdr:from>
    <xdr:to>
      <xdr:col>0</xdr:col>
      <xdr:colOff>654050</xdr:colOff>
      <xdr:row>135</xdr:row>
      <xdr:rowOff>127000</xdr:rowOff>
    </xdr:to>
    <xdr:pic macro="[1]!DesignIconClicked">
      <xdr:nvPicPr>
        <xdr:cNvPr id="135" name="BExOOXZEQ0WUHME5KB1SNLXC35SP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609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136</xdr:row>
      <xdr:rowOff>0</xdr:rowOff>
    </xdr:from>
    <xdr:to>
      <xdr:col>0</xdr:col>
      <xdr:colOff>739775</xdr:colOff>
      <xdr:row>136</xdr:row>
      <xdr:rowOff>127000</xdr:rowOff>
    </xdr:to>
    <xdr:pic macro="[1]!DesignIconClicked">
      <xdr:nvPicPr>
        <xdr:cNvPr id="136" name="BExY13TT2244JXRFGYSED6CEYYG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628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137</xdr:row>
      <xdr:rowOff>0</xdr:rowOff>
    </xdr:from>
    <xdr:to>
      <xdr:col>0</xdr:col>
      <xdr:colOff>825500</xdr:colOff>
      <xdr:row>137</xdr:row>
      <xdr:rowOff>127000</xdr:rowOff>
    </xdr:to>
    <xdr:pic macro="[1]!DesignIconClicked">
      <xdr:nvPicPr>
        <xdr:cNvPr id="137" name="BExZQYZ9DOIO0SITPRLF09IISX0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647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138</xdr:row>
      <xdr:rowOff>0</xdr:rowOff>
    </xdr:from>
    <xdr:to>
      <xdr:col>0</xdr:col>
      <xdr:colOff>825500</xdr:colOff>
      <xdr:row>138</xdr:row>
      <xdr:rowOff>127000</xdr:rowOff>
    </xdr:to>
    <xdr:pic macro="[1]!DesignIconClicked">
      <xdr:nvPicPr>
        <xdr:cNvPr id="138" name="BExS6S41Y6VMP8WLIQ0BWZF3D3B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667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139</xdr:row>
      <xdr:rowOff>0</xdr:rowOff>
    </xdr:from>
    <xdr:to>
      <xdr:col>0</xdr:col>
      <xdr:colOff>825500</xdr:colOff>
      <xdr:row>139</xdr:row>
      <xdr:rowOff>127000</xdr:rowOff>
    </xdr:to>
    <xdr:pic macro="[1]!DesignIconClicked">
      <xdr:nvPicPr>
        <xdr:cNvPr id="139" name="BExMJRZDA267Y671MDIAC55MT0AK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686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140</xdr:row>
      <xdr:rowOff>0</xdr:rowOff>
    </xdr:from>
    <xdr:to>
      <xdr:col>0</xdr:col>
      <xdr:colOff>825500</xdr:colOff>
      <xdr:row>140</xdr:row>
      <xdr:rowOff>127000</xdr:rowOff>
    </xdr:to>
    <xdr:pic macro="[1]!DesignIconClicked">
      <xdr:nvPicPr>
        <xdr:cNvPr id="140" name="BExAYIDNJ4POMM6UDISZS1EYRILI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705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141</xdr:row>
      <xdr:rowOff>0</xdr:rowOff>
    </xdr:from>
    <xdr:to>
      <xdr:col>0</xdr:col>
      <xdr:colOff>825500</xdr:colOff>
      <xdr:row>141</xdr:row>
      <xdr:rowOff>127000</xdr:rowOff>
    </xdr:to>
    <xdr:pic macro="[1]!DesignIconClicked">
      <xdr:nvPicPr>
        <xdr:cNvPr id="141" name="BEx59RWWHV0BQY2GF5J6GJMSZ9UN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724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142</xdr:row>
      <xdr:rowOff>0</xdr:rowOff>
    </xdr:from>
    <xdr:to>
      <xdr:col>0</xdr:col>
      <xdr:colOff>825500</xdr:colOff>
      <xdr:row>142</xdr:row>
      <xdr:rowOff>127000</xdr:rowOff>
    </xdr:to>
    <xdr:pic macro="[1]!DesignIconClicked">
      <xdr:nvPicPr>
        <xdr:cNvPr id="142" name="BExIWCLPTJ9MEND7HDTIOXD592Z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743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143</xdr:row>
      <xdr:rowOff>0</xdr:rowOff>
    </xdr:from>
    <xdr:to>
      <xdr:col>0</xdr:col>
      <xdr:colOff>654050</xdr:colOff>
      <xdr:row>143</xdr:row>
      <xdr:rowOff>127000</xdr:rowOff>
    </xdr:to>
    <xdr:pic macro="[1]!DesignIconClicked">
      <xdr:nvPicPr>
        <xdr:cNvPr id="143" name="BExTTZNRF8DQKIQ5SEB1N32Z6PB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762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144</xdr:row>
      <xdr:rowOff>0</xdr:rowOff>
    </xdr:from>
    <xdr:to>
      <xdr:col>0</xdr:col>
      <xdr:colOff>739775</xdr:colOff>
      <xdr:row>144</xdr:row>
      <xdr:rowOff>127000</xdr:rowOff>
    </xdr:to>
    <xdr:pic macro="[1]!DesignIconClicked">
      <xdr:nvPicPr>
        <xdr:cNvPr id="144" name="BExMMR9XKMYFO78TKC26CEBQYQGB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781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145</xdr:row>
      <xdr:rowOff>0</xdr:rowOff>
    </xdr:from>
    <xdr:to>
      <xdr:col>0</xdr:col>
      <xdr:colOff>825500</xdr:colOff>
      <xdr:row>145</xdr:row>
      <xdr:rowOff>127000</xdr:rowOff>
    </xdr:to>
    <xdr:pic macro="[1]!DesignIconClicked">
      <xdr:nvPicPr>
        <xdr:cNvPr id="145" name="BExOE9RODDGUB3O0CF9QHC0AATZ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00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146</xdr:row>
      <xdr:rowOff>0</xdr:rowOff>
    </xdr:from>
    <xdr:to>
      <xdr:col>0</xdr:col>
      <xdr:colOff>825500</xdr:colOff>
      <xdr:row>146</xdr:row>
      <xdr:rowOff>127000</xdr:rowOff>
    </xdr:to>
    <xdr:pic macro="[1]!DesignIconClicked">
      <xdr:nvPicPr>
        <xdr:cNvPr id="146" name="BEx7AUGK57DET3DADKGE1GG0VLVW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19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147</xdr:row>
      <xdr:rowOff>0</xdr:rowOff>
    </xdr:from>
    <xdr:to>
      <xdr:col>0</xdr:col>
      <xdr:colOff>825500</xdr:colOff>
      <xdr:row>147</xdr:row>
      <xdr:rowOff>127000</xdr:rowOff>
    </xdr:to>
    <xdr:pic macro="[1]!DesignIconClicked">
      <xdr:nvPicPr>
        <xdr:cNvPr id="147" name="BExS5ZC80PF6JH5T84LYMN6NQCF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38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148</xdr:row>
      <xdr:rowOff>0</xdr:rowOff>
    </xdr:from>
    <xdr:to>
      <xdr:col>0</xdr:col>
      <xdr:colOff>825500</xdr:colOff>
      <xdr:row>148</xdr:row>
      <xdr:rowOff>127000</xdr:rowOff>
    </xdr:to>
    <xdr:pic macro="[1]!DesignIconClicked">
      <xdr:nvPicPr>
        <xdr:cNvPr id="148" name="BEx5A6W8EWFNY1D5Y3NF4PHB9B7L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57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149</xdr:row>
      <xdr:rowOff>0</xdr:rowOff>
    </xdr:from>
    <xdr:to>
      <xdr:col>0</xdr:col>
      <xdr:colOff>825500</xdr:colOff>
      <xdr:row>149</xdr:row>
      <xdr:rowOff>127000</xdr:rowOff>
    </xdr:to>
    <xdr:pic macro="[1]!DesignIconClicked">
      <xdr:nvPicPr>
        <xdr:cNvPr id="149" name="BEx95RTYBL7DYPN985ZJC08229SM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76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150</xdr:row>
      <xdr:rowOff>0</xdr:rowOff>
    </xdr:from>
    <xdr:to>
      <xdr:col>0</xdr:col>
      <xdr:colOff>825500</xdr:colOff>
      <xdr:row>150</xdr:row>
      <xdr:rowOff>127000</xdr:rowOff>
    </xdr:to>
    <xdr:pic macro="[1]!DesignIconClicked">
      <xdr:nvPicPr>
        <xdr:cNvPr id="150" name="BExW1JYZTKGDZP7KQVK2KIWYJNM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895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151</xdr:row>
      <xdr:rowOff>0</xdr:rowOff>
    </xdr:from>
    <xdr:to>
      <xdr:col>0</xdr:col>
      <xdr:colOff>654050</xdr:colOff>
      <xdr:row>151</xdr:row>
      <xdr:rowOff>127000</xdr:rowOff>
    </xdr:to>
    <xdr:pic macro="[1]!DesignIconClicked">
      <xdr:nvPicPr>
        <xdr:cNvPr id="151" name="BEx8ZCWRN582PNNVXVIO444YRTI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914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152</xdr:row>
      <xdr:rowOff>0</xdr:rowOff>
    </xdr:from>
    <xdr:to>
      <xdr:col>0</xdr:col>
      <xdr:colOff>739775</xdr:colOff>
      <xdr:row>152</xdr:row>
      <xdr:rowOff>127000</xdr:rowOff>
    </xdr:to>
    <xdr:pic macro="[1]!DesignIconClicked">
      <xdr:nvPicPr>
        <xdr:cNvPr id="152" name="BExGN4NIFKTXS7RBE640QYG2KVX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2933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153</xdr:row>
      <xdr:rowOff>0</xdr:rowOff>
    </xdr:from>
    <xdr:to>
      <xdr:col>0</xdr:col>
      <xdr:colOff>825500</xdr:colOff>
      <xdr:row>153</xdr:row>
      <xdr:rowOff>127000</xdr:rowOff>
    </xdr:to>
    <xdr:pic macro="[1]!DesignIconClicked">
      <xdr:nvPicPr>
        <xdr:cNvPr id="153" name="BExIIQANIYUNFBYHM6XWT020LQ9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952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154</xdr:row>
      <xdr:rowOff>0</xdr:rowOff>
    </xdr:from>
    <xdr:to>
      <xdr:col>0</xdr:col>
      <xdr:colOff>825500</xdr:colOff>
      <xdr:row>154</xdr:row>
      <xdr:rowOff>127000</xdr:rowOff>
    </xdr:to>
    <xdr:pic macro="[1]!DesignIconClicked">
      <xdr:nvPicPr>
        <xdr:cNvPr id="154" name="BExXX02MO36R95K6N0D83DGD2TT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971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155</xdr:row>
      <xdr:rowOff>0</xdr:rowOff>
    </xdr:from>
    <xdr:to>
      <xdr:col>0</xdr:col>
      <xdr:colOff>825500</xdr:colOff>
      <xdr:row>155</xdr:row>
      <xdr:rowOff>127000</xdr:rowOff>
    </xdr:to>
    <xdr:pic macro="[1]!DesignIconClicked">
      <xdr:nvPicPr>
        <xdr:cNvPr id="155" name="BExU0Z3WT2KMBL6PDEWO1IZDS4UU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990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156</xdr:row>
      <xdr:rowOff>0</xdr:rowOff>
    </xdr:from>
    <xdr:to>
      <xdr:col>0</xdr:col>
      <xdr:colOff>825500</xdr:colOff>
      <xdr:row>156</xdr:row>
      <xdr:rowOff>127000</xdr:rowOff>
    </xdr:to>
    <xdr:pic macro="[1]!DesignIconClicked">
      <xdr:nvPicPr>
        <xdr:cNvPr id="156" name="BEx3SJUHSV5STXJ6BGQSFRXRRB5L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009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157</xdr:row>
      <xdr:rowOff>0</xdr:rowOff>
    </xdr:from>
    <xdr:to>
      <xdr:col>0</xdr:col>
      <xdr:colOff>825500</xdr:colOff>
      <xdr:row>157</xdr:row>
      <xdr:rowOff>127000</xdr:rowOff>
    </xdr:to>
    <xdr:pic macro="[1]!DesignIconClicked">
      <xdr:nvPicPr>
        <xdr:cNvPr id="157" name="BExMKIYAFFE7INOHS9EDTBAPQLJ0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028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158</xdr:row>
      <xdr:rowOff>0</xdr:rowOff>
    </xdr:from>
    <xdr:to>
      <xdr:col>0</xdr:col>
      <xdr:colOff>654050</xdr:colOff>
      <xdr:row>158</xdr:row>
      <xdr:rowOff>127000</xdr:rowOff>
    </xdr:to>
    <xdr:pic macro="[1]!DesignIconClicked">
      <xdr:nvPicPr>
        <xdr:cNvPr id="158" name="BExW5S2IEQZAJWD265KLQJNHGPA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048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159</xdr:row>
      <xdr:rowOff>0</xdr:rowOff>
    </xdr:from>
    <xdr:to>
      <xdr:col>0</xdr:col>
      <xdr:colOff>739775</xdr:colOff>
      <xdr:row>159</xdr:row>
      <xdr:rowOff>127000</xdr:rowOff>
    </xdr:to>
    <xdr:pic macro="[1]!DesignIconClicked">
      <xdr:nvPicPr>
        <xdr:cNvPr id="159" name="BExIO2PA8G7NB29RNTXK968WXW33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067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160</xdr:row>
      <xdr:rowOff>0</xdr:rowOff>
    </xdr:from>
    <xdr:to>
      <xdr:col>0</xdr:col>
      <xdr:colOff>825500</xdr:colOff>
      <xdr:row>160</xdr:row>
      <xdr:rowOff>127000</xdr:rowOff>
    </xdr:to>
    <xdr:pic macro="[1]!DesignIconClicked">
      <xdr:nvPicPr>
        <xdr:cNvPr id="160" name="BExVUASDX0ED8TY7X17TUC0D0T8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086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161</xdr:row>
      <xdr:rowOff>0</xdr:rowOff>
    </xdr:from>
    <xdr:to>
      <xdr:col>0</xdr:col>
      <xdr:colOff>825500</xdr:colOff>
      <xdr:row>161</xdr:row>
      <xdr:rowOff>127000</xdr:rowOff>
    </xdr:to>
    <xdr:pic macro="[1]!DesignIconClicked">
      <xdr:nvPicPr>
        <xdr:cNvPr id="161" name="BEx00RVHL2M8BPFIEGXCG8PY8KKU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105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162</xdr:row>
      <xdr:rowOff>0</xdr:rowOff>
    </xdr:from>
    <xdr:to>
      <xdr:col>0</xdr:col>
      <xdr:colOff>825500</xdr:colOff>
      <xdr:row>162</xdr:row>
      <xdr:rowOff>127000</xdr:rowOff>
    </xdr:to>
    <xdr:pic macro="[1]!DesignIconClicked">
      <xdr:nvPicPr>
        <xdr:cNvPr id="162" name="BExD3DFVM5FZ48426W9L8JFP7P5X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124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163</xdr:row>
      <xdr:rowOff>0</xdr:rowOff>
    </xdr:from>
    <xdr:to>
      <xdr:col>0</xdr:col>
      <xdr:colOff>825500</xdr:colOff>
      <xdr:row>163</xdr:row>
      <xdr:rowOff>127000</xdr:rowOff>
    </xdr:to>
    <xdr:pic macro="[1]!DesignIconClicked">
      <xdr:nvPicPr>
        <xdr:cNvPr id="163" name="BExW49TR7AECXJ92NUVAX9OPTMI9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143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164</xdr:row>
      <xdr:rowOff>0</xdr:rowOff>
    </xdr:from>
    <xdr:to>
      <xdr:col>0</xdr:col>
      <xdr:colOff>825500</xdr:colOff>
      <xdr:row>164</xdr:row>
      <xdr:rowOff>127000</xdr:rowOff>
    </xdr:to>
    <xdr:pic macro="[1]!DesignIconClicked">
      <xdr:nvPicPr>
        <xdr:cNvPr id="164" name="BExGY1ELJ9KOV5L2HJYEDSH7DMYX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162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165</xdr:row>
      <xdr:rowOff>0</xdr:rowOff>
    </xdr:from>
    <xdr:to>
      <xdr:col>0</xdr:col>
      <xdr:colOff>654050</xdr:colOff>
      <xdr:row>165</xdr:row>
      <xdr:rowOff>127000</xdr:rowOff>
    </xdr:to>
    <xdr:pic macro="[1]!DesignIconClicked">
      <xdr:nvPicPr>
        <xdr:cNvPr id="165" name="BExF2EKAFA4GLSHYG84DZGODT2PX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181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166</xdr:row>
      <xdr:rowOff>0</xdr:rowOff>
    </xdr:from>
    <xdr:to>
      <xdr:col>0</xdr:col>
      <xdr:colOff>739775</xdr:colOff>
      <xdr:row>166</xdr:row>
      <xdr:rowOff>127000</xdr:rowOff>
    </xdr:to>
    <xdr:pic macro="[1]!DesignIconClicked">
      <xdr:nvPicPr>
        <xdr:cNvPr id="166" name="BExQ5F81UXIBXBDN2QYX98YASCLE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200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167</xdr:row>
      <xdr:rowOff>0</xdr:rowOff>
    </xdr:from>
    <xdr:to>
      <xdr:col>0</xdr:col>
      <xdr:colOff>825500</xdr:colOff>
      <xdr:row>167</xdr:row>
      <xdr:rowOff>127000</xdr:rowOff>
    </xdr:to>
    <xdr:pic macro="[1]!DesignIconClicked">
      <xdr:nvPicPr>
        <xdr:cNvPr id="167" name="BExQCM0ISGRJN1CNSGHR54YQR7F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19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168</xdr:row>
      <xdr:rowOff>0</xdr:rowOff>
    </xdr:from>
    <xdr:to>
      <xdr:col>0</xdr:col>
      <xdr:colOff>825500</xdr:colOff>
      <xdr:row>168</xdr:row>
      <xdr:rowOff>127000</xdr:rowOff>
    </xdr:to>
    <xdr:pic macro="[1]!DesignIconClicked">
      <xdr:nvPicPr>
        <xdr:cNvPr id="168" name="BExQHCOZGL9KZQH8E8YQETSJ6QXY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38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169</xdr:row>
      <xdr:rowOff>0</xdr:rowOff>
    </xdr:from>
    <xdr:to>
      <xdr:col>0</xdr:col>
      <xdr:colOff>825500</xdr:colOff>
      <xdr:row>169</xdr:row>
      <xdr:rowOff>127000</xdr:rowOff>
    </xdr:to>
    <xdr:pic macro="[1]!DesignIconClicked">
      <xdr:nvPicPr>
        <xdr:cNvPr id="169" name="BEx9G8JVOFY6PP4HXKLPDKSJ52SS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57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170</xdr:row>
      <xdr:rowOff>0</xdr:rowOff>
    </xdr:from>
    <xdr:to>
      <xdr:col>0</xdr:col>
      <xdr:colOff>825500</xdr:colOff>
      <xdr:row>170</xdr:row>
      <xdr:rowOff>127000</xdr:rowOff>
    </xdr:to>
    <xdr:pic macro="[1]!DesignIconClicked">
      <xdr:nvPicPr>
        <xdr:cNvPr id="170" name="BEx1MOO5W713KZYKMQVDQWFGCEJ6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76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171</xdr:row>
      <xdr:rowOff>0</xdr:rowOff>
    </xdr:from>
    <xdr:to>
      <xdr:col>0</xdr:col>
      <xdr:colOff>825500</xdr:colOff>
      <xdr:row>171</xdr:row>
      <xdr:rowOff>127000</xdr:rowOff>
    </xdr:to>
    <xdr:pic macro="[1]!DesignIconClicked">
      <xdr:nvPicPr>
        <xdr:cNvPr id="171" name="BEx5GFO4CNB16PZ1ZIZDAFNF4RP7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295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172</xdr:row>
      <xdr:rowOff>0</xdr:rowOff>
    </xdr:from>
    <xdr:to>
      <xdr:col>0</xdr:col>
      <xdr:colOff>654050</xdr:colOff>
      <xdr:row>172</xdr:row>
      <xdr:rowOff>127000</xdr:rowOff>
    </xdr:to>
    <xdr:pic macro="[1]!DesignIconClicked">
      <xdr:nvPicPr>
        <xdr:cNvPr id="172" name="BExGLWW7AWE8Z3NZQEU2MH0OOD6C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314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173</xdr:row>
      <xdr:rowOff>0</xdr:rowOff>
    </xdr:from>
    <xdr:to>
      <xdr:col>0</xdr:col>
      <xdr:colOff>739775</xdr:colOff>
      <xdr:row>173</xdr:row>
      <xdr:rowOff>127000</xdr:rowOff>
    </xdr:to>
    <xdr:pic macro="[1]!DesignIconClicked">
      <xdr:nvPicPr>
        <xdr:cNvPr id="173" name="BEx3GT4E9E1A5KXFLNZD2RY3XX1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333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174</xdr:row>
      <xdr:rowOff>0</xdr:rowOff>
    </xdr:from>
    <xdr:to>
      <xdr:col>0</xdr:col>
      <xdr:colOff>825500</xdr:colOff>
      <xdr:row>174</xdr:row>
      <xdr:rowOff>127000</xdr:rowOff>
    </xdr:to>
    <xdr:pic macro="[1]!DesignIconClicked">
      <xdr:nvPicPr>
        <xdr:cNvPr id="174" name="BExBF5XFAUL5INJZKACRL4KIWTO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352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175</xdr:row>
      <xdr:rowOff>0</xdr:rowOff>
    </xdr:from>
    <xdr:to>
      <xdr:col>0</xdr:col>
      <xdr:colOff>825500</xdr:colOff>
      <xdr:row>175</xdr:row>
      <xdr:rowOff>127000</xdr:rowOff>
    </xdr:to>
    <xdr:pic macro="[1]!DesignIconClicked">
      <xdr:nvPicPr>
        <xdr:cNvPr id="175" name="BExER3F8SUC15544GWHEQZP1EZN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371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176</xdr:row>
      <xdr:rowOff>0</xdr:rowOff>
    </xdr:from>
    <xdr:to>
      <xdr:col>0</xdr:col>
      <xdr:colOff>825500</xdr:colOff>
      <xdr:row>176</xdr:row>
      <xdr:rowOff>127000</xdr:rowOff>
    </xdr:to>
    <xdr:pic macro="[1]!DesignIconClicked">
      <xdr:nvPicPr>
        <xdr:cNvPr id="176" name="BEx94PRO8J4W218KGTQJFP2EVR3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390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177</xdr:row>
      <xdr:rowOff>0</xdr:rowOff>
    </xdr:from>
    <xdr:to>
      <xdr:col>0</xdr:col>
      <xdr:colOff>825500</xdr:colOff>
      <xdr:row>177</xdr:row>
      <xdr:rowOff>127000</xdr:rowOff>
    </xdr:to>
    <xdr:pic macro="[1]!DesignIconClicked">
      <xdr:nvPicPr>
        <xdr:cNvPr id="177" name="BEx7EYTA549IWJZREU19Q6QHULBC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409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178</xdr:row>
      <xdr:rowOff>0</xdr:rowOff>
    </xdr:from>
    <xdr:to>
      <xdr:col>0</xdr:col>
      <xdr:colOff>825500</xdr:colOff>
      <xdr:row>178</xdr:row>
      <xdr:rowOff>127000</xdr:rowOff>
    </xdr:to>
    <xdr:pic macro="[1]!DesignIconClicked">
      <xdr:nvPicPr>
        <xdr:cNvPr id="178" name="BExMGKG3BYJSWE3ALQAG3XZ4FSZ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429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179</xdr:row>
      <xdr:rowOff>0</xdr:rowOff>
    </xdr:from>
    <xdr:to>
      <xdr:col>0</xdr:col>
      <xdr:colOff>825500</xdr:colOff>
      <xdr:row>179</xdr:row>
      <xdr:rowOff>127000</xdr:rowOff>
    </xdr:to>
    <xdr:pic macro="[1]!DesignIconClicked">
      <xdr:nvPicPr>
        <xdr:cNvPr id="179" name="BEx58M3NN5UIWB46GHP4EG9RYRUK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448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180</xdr:row>
      <xdr:rowOff>0</xdr:rowOff>
    </xdr:from>
    <xdr:to>
      <xdr:col>0</xdr:col>
      <xdr:colOff>654050</xdr:colOff>
      <xdr:row>180</xdr:row>
      <xdr:rowOff>127000</xdr:rowOff>
    </xdr:to>
    <xdr:pic macro="[1]!DesignIconClicked">
      <xdr:nvPicPr>
        <xdr:cNvPr id="180" name="BExGRQ32BO2751XIERBEYJAOI00F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467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181</xdr:row>
      <xdr:rowOff>0</xdr:rowOff>
    </xdr:from>
    <xdr:to>
      <xdr:col>0</xdr:col>
      <xdr:colOff>739775</xdr:colOff>
      <xdr:row>181</xdr:row>
      <xdr:rowOff>127000</xdr:rowOff>
    </xdr:to>
    <xdr:pic macro="[1]!DesignIconClicked">
      <xdr:nvPicPr>
        <xdr:cNvPr id="181" name="BExMQCLEFO2TJUA15KMXV6BYBV2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486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182</xdr:row>
      <xdr:rowOff>0</xdr:rowOff>
    </xdr:from>
    <xdr:to>
      <xdr:col>0</xdr:col>
      <xdr:colOff>825500</xdr:colOff>
      <xdr:row>182</xdr:row>
      <xdr:rowOff>127000</xdr:rowOff>
    </xdr:to>
    <xdr:pic macro="[1]!DesignIconClicked">
      <xdr:nvPicPr>
        <xdr:cNvPr id="182" name="BEx5OLIYLKHTVF4B4DD3EA3LHWK4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505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183</xdr:row>
      <xdr:rowOff>0</xdr:rowOff>
    </xdr:from>
    <xdr:to>
      <xdr:col>0</xdr:col>
      <xdr:colOff>654050</xdr:colOff>
      <xdr:row>183</xdr:row>
      <xdr:rowOff>127000</xdr:rowOff>
    </xdr:to>
    <xdr:pic macro="[1]!DesignIconClicked">
      <xdr:nvPicPr>
        <xdr:cNvPr id="183" name="BExQH03TPGMT2UE0NSYYCNY7HE3V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524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184</xdr:row>
      <xdr:rowOff>0</xdr:rowOff>
    </xdr:from>
    <xdr:to>
      <xdr:col>0</xdr:col>
      <xdr:colOff>739775</xdr:colOff>
      <xdr:row>184</xdr:row>
      <xdr:rowOff>127000</xdr:rowOff>
    </xdr:to>
    <xdr:pic macro="[1]!DesignIconClicked">
      <xdr:nvPicPr>
        <xdr:cNvPr id="184" name="BEx7DQLPAICRJOILPX7ROLC5QHHM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543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185</xdr:row>
      <xdr:rowOff>0</xdr:rowOff>
    </xdr:from>
    <xdr:to>
      <xdr:col>0</xdr:col>
      <xdr:colOff>825500</xdr:colOff>
      <xdr:row>185</xdr:row>
      <xdr:rowOff>127000</xdr:rowOff>
    </xdr:to>
    <xdr:pic macro="[1]!DesignIconClicked">
      <xdr:nvPicPr>
        <xdr:cNvPr id="185" name="BEx3P7INDQDXWDZ2MSUZZTSZIY78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562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186</xdr:row>
      <xdr:rowOff>0</xdr:rowOff>
    </xdr:from>
    <xdr:to>
      <xdr:col>0</xdr:col>
      <xdr:colOff>654050</xdr:colOff>
      <xdr:row>186</xdr:row>
      <xdr:rowOff>127000</xdr:rowOff>
    </xdr:to>
    <xdr:pic macro="[1]!DesignIconClicked">
      <xdr:nvPicPr>
        <xdr:cNvPr id="186" name="BEx3J9U0F3P0V69C3GVP6XNSZ8Z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581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187</xdr:row>
      <xdr:rowOff>0</xdr:rowOff>
    </xdr:from>
    <xdr:to>
      <xdr:col>0</xdr:col>
      <xdr:colOff>739775</xdr:colOff>
      <xdr:row>187</xdr:row>
      <xdr:rowOff>127000</xdr:rowOff>
    </xdr:to>
    <xdr:pic macro="[1]!DesignIconClicked">
      <xdr:nvPicPr>
        <xdr:cNvPr id="187" name="BExVY7SNRLXYXJNY46W0J8AKXDVZ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600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188</xdr:row>
      <xdr:rowOff>0</xdr:rowOff>
    </xdr:from>
    <xdr:to>
      <xdr:col>0</xdr:col>
      <xdr:colOff>825500</xdr:colOff>
      <xdr:row>188</xdr:row>
      <xdr:rowOff>127000</xdr:rowOff>
    </xdr:to>
    <xdr:pic macro="[1]!DesignIconClicked">
      <xdr:nvPicPr>
        <xdr:cNvPr id="188" name="BEx79AV5YJM32ZK2EN8RWNSBYPKD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619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189</xdr:row>
      <xdr:rowOff>0</xdr:rowOff>
    </xdr:from>
    <xdr:to>
      <xdr:col>0</xdr:col>
      <xdr:colOff>825500</xdr:colOff>
      <xdr:row>189</xdr:row>
      <xdr:rowOff>127000</xdr:rowOff>
    </xdr:to>
    <xdr:pic macro="[1]!DesignIconClicked">
      <xdr:nvPicPr>
        <xdr:cNvPr id="189" name="BExKMSVX5JSMESFZM91723C9S1ML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638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190</xdr:row>
      <xdr:rowOff>0</xdr:rowOff>
    </xdr:from>
    <xdr:to>
      <xdr:col>0</xdr:col>
      <xdr:colOff>825500</xdr:colOff>
      <xdr:row>190</xdr:row>
      <xdr:rowOff>127000</xdr:rowOff>
    </xdr:to>
    <xdr:pic macro="[1]!DesignIconClicked">
      <xdr:nvPicPr>
        <xdr:cNvPr id="190" name="BEx1K4YOI2NHTL21GK143LTRU18V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657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191</xdr:row>
      <xdr:rowOff>0</xdr:rowOff>
    </xdr:from>
    <xdr:to>
      <xdr:col>0</xdr:col>
      <xdr:colOff>825500</xdr:colOff>
      <xdr:row>191</xdr:row>
      <xdr:rowOff>127000</xdr:rowOff>
    </xdr:to>
    <xdr:pic macro="[1]!DesignIconClicked">
      <xdr:nvPicPr>
        <xdr:cNvPr id="191" name="BEx5PI735BZYFXIGLKNTRMHP1RXT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676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192</xdr:row>
      <xdr:rowOff>0</xdr:rowOff>
    </xdr:from>
    <xdr:to>
      <xdr:col>0</xdr:col>
      <xdr:colOff>825500</xdr:colOff>
      <xdr:row>192</xdr:row>
      <xdr:rowOff>127000</xdr:rowOff>
    </xdr:to>
    <xdr:pic macro="[1]!DesignIconClicked">
      <xdr:nvPicPr>
        <xdr:cNvPr id="192" name="BEx9H04DCM0BL0PWVADOXT9LXNZ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695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193</xdr:row>
      <xdr:rowOff>0</xdr:rowOff>
    </xdr:from>
    <xdr:to>
      <xdr:col>0</xdr:col>
      <xdr:colOff>825500</xdr:colOff>
      <xdr:row>193</xdr:row>
      <xdr:rowOff>127000</xdr:rowOff>
    </xdr:to>
    <xdr:pic macro="[1]!DesignIconClicked">
      <xdr:nvPicPr>
        <xdr:cNvPr id="193" name="BEx7ALMC6IF56UJXXXNOQ206UCF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714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194</xdr:row>
      <xdr:rowOff>0</xdr:rowOff>
    </xdr:from>
    <xdr:to>
      <xdr:col>0</xdr:col>
      <xdr:colOff>654050</xdr:colOff>
      <xdr:row>194</xdr:row>
      <xdr:rowOff>127000</xdr:rowOff>
    </xdr:to>
    <xdr:pic macro="[1]!DesignIconClicked">
      <xdr:nvPicPr>
        <xdr:cNvPr id="194" name="BExW6XA6WEPXP8LYBXX7JOBMRWQN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733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195</xdr:row>
      <xdr:rowOff>0</xdr:rowOff>
    </xdr:from>
    <xdr:to>
      <xdr:col>0</xdr:col>
      <xdr:colOff>739775</xdr:colOff>
      <xdr:row>195</xdr:row>
      <xdr:rowOff>127000</xdr:rowOff>
    </xdr:to>
    <xdr:pic macro="[1]!DesignIconClicked">
      <xdr:nvPicPr>
        <xdr:cNvPr id="195" name="BExOK408WK6O2LNQJR55ORYS2P7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752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196</xdr:row>
      <xdr:rowOff>0</xdr:rowOff>
    </xdr:from>
    <xdr:to>
      <xdr:col>0</xdr:col>
      <xdr:colOff>825500</xdr:colOff>
      <xdr:row>196</xdr:row>
      <xdr:rowOff>127000</xdr:rowOff>
    </xdr:to>
    <xdr:pic macro="[1]!DesignIconClicked">
      <xdr:nvPicPr>
        <xdr:cNvPr id="196" name="BEx3JYUVBK13A6OSTYUJXH43WN59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771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197</xdr:row>
      <xdr:rowOff>0</xdr:rowOff>
    </xdr:from>
    <xdr:to>
      <xdr:col>0</xdr:col>
      <xdr:colOff>825500</xdr:colOff>
      <xdr:row>197</xdr:row>
      <xdr:rowOff>127000</xdr:rowOff>
    </xdr:to>
    <xdr:pic macro="[1]!DesignIconClicked">
      <xdr:nvPicPr>
        <xdr:cNvPr id="197" name="BExQCTNKT4HZUFXBTCCR3F6HHY96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790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198</xdr:row>
      <xdr:rowOff>0</xdr:rowOff>
    </xdr:from>
    <xdr:to>
      <xdr:col>0</xdr:col>
      <xdr:colOff>825500</xdr:colOff>
      <xdr:row>198</xdr:row>
      <xdr:rowOff>127000</xdr:rowOff>
    </xdr:to>
    <xdr:pic macro="[1]!DesignIconClicked">
      <xdr:nvPicPr>
        <xdr:cNvPr id="198" name="BExB6CUHQF8U6RPIBTYH4U5SY5MN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810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199</xdr:row>
      <xdr:rowOff>0</xdr:rowOff>
    </xdr:from>
    <xdr:to>
      <xdr:col>0</xdr:col>
      <xdr:colOff>654050</xdr:colOff>
      <xdr:row>199</xdr:row>
      <xdr:rowOff>127000</xdr:rowOff>
    </xdr:to>
    <xdr:pic macro="[1]!DesignIconClicked">
      <xdr:nvPicPr>
        <xdr:cNvPr id="199" name="BEx5R6AAOMWKA3VFFDEFSY0LX8V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829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200</xdr:row>
      <xdr:rowOff>0</xdr:rowOff>
    </xdr:from>
    <xdr:to>
      <xdr:col>0</xdr:col>
      <xdr:colOff>739775</xdr:colOff>
      <xdr:row>200</xdr:row>
      <xdr:rowOff>127000</xdr:rowOff>
    </xdr:to>
    <xdr:pic macro="[1]!DesignIconClicked">
      <xdr:nvPicPr>
        <xdr:cNvPr id="200" name="BExZMAUKNSQ6TTVMYKVIBU3AFOLA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848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201</xdr:row>
      <xdr:rowOff>0</xdr:rowOff>
    </xdr:from>
    <xdr:to>
      <xdr:col>0</xdr:col>
      <xdr:colOff>825500</xdr:colOff>
      <xdr:row>201</xdr:row>
      <xdr:rowOff>127000</xdr:rowOff>
    </xdr:to>
    <xdr:pic macro="[1]!DesignIconClicked">
      <xdr:nvPicPr>
        <xdr:cNvPr id="201" name="BExCYNNTT4CDXIXPOPMQJ8NNC0I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867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202</xdr:row>
      <xdr:rowOff>0</xdr:rowOff>
    </xdr:from>
    <xdr:to>
      <xdr:col>0</xdr:col>
      <xdr:colOff>654050</xdr:colOff>
      <xdr:row>202</xdr:row>
      <xdr:rowOff>127000</xdr:rowOff>
    </xdr:to>
    <xdr:pic macro="[1]!DesignIconClicked">
      <xdr:nvPicPr>
        <xdr:cNvPr id="202" name="BEx99NCAA9X35W35CB0XELPPBV9U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886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203</xdr:row>
      <xdr:rowOff>0</xdr:rowOff>
    </xdr:from>
    <xdr:to>
      <xdr:col>0</xdr:col>
      <xdr:colOff>739775</xdr:colOff>
      <xdr:row>203</xdr:row>
      <xdr:rowOff>127000</xdr:rowOff>
    </xdr:to>
    <xdr:pic macro="[1]!DesignIconClicked">
      <xdr:nvPicPr>
        <xdr:cNvPr id="203" name="BExOLK5HJ4B4V5WMLM4X1WS8DQR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905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204</xdr:row>
      <xdr:rowOff>0</xdr:rowOff>
    </xdr:from>
    <xdr:to>
      <xdr:col>0</xdr:col>
      <xdr:colOff>825500</xdr:colOff>
      <xdr:row>204</xdr:row>
      <xdr:rowOff>127000</xdr:rowOff>
    </xdr:to>
    <xdr:pic macro="[1]!DesignIconClicked">
      <xdr:nvPicPr>
        <xdr:cNvPr id="204" name="BEx1M9OPF14V8KCM9TU9FM328071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924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205</xdr:row>
      <xdr:rowOff>0</xdr:rowOff>
    </xdr:from>
    <xdr:to>
      <xdr:col>0</xdr:col>
      <xdr:colOff>654050</xdr:colOff>
      <xdr:row>205</xdr:row>
      <xdr:rowOff>127000</xdr:rowOff>
    </xdr:to>
    <xdr:pic macro="[1]!DesignIconClicked">
      <xdr:nvPicPr>
        <xdr:cNvPr id="205" name="BExXQ6MFHCD798CYTDFAVQND6MI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3943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206</xdr:row>
      <xdr:rowOff>0</xdr:rowOff>
    </xdr:from>
    <xdr:to>
      <xdr:col>0</xdr:col>
      <xdr:colOff>739775</xdr:colOff>
      <xdr:row>206</xdr:row>
      <xdr:rowOff>127000</xdr:rowOff>
    </xdr:to>
    <xdr:pic macro="[1]!DesignIconClicked">
      <xdr:nvPicPr>
        <xdr:cNvPr id="206" name="BEx3K4ECWYFWIIKR26LXCJW9HRU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3962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207</xdr:row>
      <xdr:rowOff>0</xdr:rowOff>
    </xdr:from>
    <xdr:to>
      <xdr:col>0</xdr:col>
      <xdr:colOff>825500</xdr:colOff>
      <xdr:row>207</xdr:row>
      <xdr:rowOff>127000</xdr:rowOff>
    </xdr:to>
    <xdr:pic macro="[1]!DesignIconClicked">
      <xdr:nvPicPr>
        <xdr:cNvPr id="207" name="BEx1UW0YJDNQIA9KH4NJNAN4FZA1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3981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208</xdr:row>
      <xdr:rowOff>0</xdr:rowOff>
    </xdr:from>
    <xdr:to>
      <xdr:col>0</xdr:col>
      <xdr:colOff>825500</xdr:colOff>
      <xdr:row>208</xdr:row>
      <xdr:rowOff>127000</xdr:rowOff>
    </xdr:to>
    <xdr:pic macro="[1]!DesignIconClicked">
      <xdr:nvPicPr>
        <xdr:cNvPr id="208" name="BExCZUTDPF5DYZEXII7X4Q6TZJ1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000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209</xdr:row>
      <xdr:rowOff>0</xdr:rowOff>
    </xdr:from>
    <xdr:to>
      <xdr:col>0</xdr:col>
      <xdr:colOff>654050</xdr:colOff>
      <xdr:row>209</xdr:row>
      <xdr:rowOff>127000</xdr:rowOff>
    </xdr:to>
    <xdr:pic macro="[1]!DesignIconClicked">
      <xdr:nvPicPr>
        <xdr:cNvPr id="209" name="BExB01TR3J8P1KZIBNABGKOS5AI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019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210</xdr:row>
      <xdr:rowOff>0</xdr:rowOff>
    </xdr:from>
    <xdr:to>
      <xdr:col>0</xdr:col>
      <xdr:colOff>739775</xdr:colOff>
      <xdr:row>210</xdr:row>
      <xdr:rowOff>127000</xdr:rowOff>
    </xdr:to>
    <xdr:pic macro="[1]!DesignIconClicked">
      <xdr:nvPicPr>
        <xdr:cNvPr id="210" name="BExIN06X4EF40LZGYDTCF8MLZR0T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038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211</xdr:row>
      <xdr:rowOff>0</xdr:rowOff>
    </xdr:from>
    <xdr:to>
      <xdr:col>0</xdr:col>
      <xdr:colOff>825500</xdr:colOff>
      <xdr:row>211</xdr:row>
      <xdr:rowOff>127000</xdr:rowOff>
    </xdr:to>
    <xdr:pic macro="[1]!DesignIconClicked">
      <xdr:nvPicPr>
        <xdr:cNvPr id="211" name="BExZWC4W9MNAJM1Z6O44MNXWRT5C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057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212</xdr:row>
      <xdr:rowOff>0</xdr:rowOff>
    </xdr:from>
    <xdr:to>
      <xdr:col>0</xdr:col>
      <xdr:colOff>825500</xdr:colOff>
      <xdr:row>212</xdr:row>
      <xdr:rowOff>127000</xdr:rowOff>
    </xdr:to>
    <xdr:pic macro="[1]!DesignIconClicked">
      <xdr:nvPicPr>
        <xdr:cNvPr id="212" name="BEx3BYZT05LCX997Y5EQDDSOTD7L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076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213</xdr:row>
      <xdr:rowOff>0</xdr:rowOff>
    </xdr:from>
    <xdr:to>
      <xdr:col>0</xdr:col>
      <xdr:colOff>654050</xdr:colOff>
      <xdr:row>213</xdr:row>
      <xdr:rowOff>127000</xdr:rowOff>
    </xdr:to>
    <xdr:pic macro="[1]!DesignIconClicked">
      <xdr:nvPicPr>
        <xdr:cNvPr id="213" name="BEx7JVHD7FM3EOHRX9W8Z64TXTJ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095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214</xdr:row>
      <xdr:rowOff>0</xdr:rowOff>
    </xdr:from>
    <xdr:to>
      <xdr:col>0</xdr:col>
      <xdr:colOff>739775</xdr:colOff>
      <xdr:row>214</xdr:row>
      <xdr:rowOff>127000</xdr:rowOff>
    </xdr:to>
    <xdr:pic macro="[1]!DesignIconClicked">
      <xdr:nvPicPr>
        <xdr:cNvPr id="214" name="BExS9GRMBWAO82UYB68KFQNK7GO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114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215</xdr:row>
      <xdr:rowOff>0</xdr:rowOff>
    </xdr:from>
    <xdr:to>
      <xdr:col>0</xdr:col>
      <xdr:colOff>825500</xdr:colOff>
      <xdr:row>215</xdr:row>
      <xdr:rowOff>127000</xdr:rowOff>
    </xdr:to>
    <xdr:pic macro="[1]!DesignIconClicked">
      <xdr:nvPicPr>
        <xdr:cNvPr id="215" name="BExF5QW1AE5JMPCPCOF3BSC4IOJD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133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216</xdr:row>
      <xdr:rowOff>0</xdr:rowOff>
    </xdr:from>
    <xdr:to>
      <xdr:col>0</xdr:col>
      <xdr:colOff>825500</xdr:colOff>
      <xdr:row>216</xdr:row>
      <xdr:rowOff>127000</xdr:rowOff>
    </xdr:to>
    <xdr:pic macro="[1]!DesignIconClicked">
      <xdr:nvPicPr>
        <xdr:cNvPr id="216" name="BExGWZSKHT8W2XAJ64PQVHW737PO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152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217</xdr:row>
      <xdr:rowOff>0</xdr:rowOff>
    </xdr:from>
    <xdr:to>
      <xdr:col>0</xdr:col>
      <xdr:colOff>654050</xdr:colOff>
      <xdr:row>217</xdr:row>
      <xdr:rowOff>127000</xdr:rowOff>
    </xdr:to>
    <xdr:pic macro="[1]!DesignIconClicked">
      <xdr:nvPicPr>
        <xdr:cNvPr id="217" name="BExVTPYF314K5M3AMH3W00904JQ0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171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218</xdr:row>
      <xdr:rowOff>0</xdr:rowOff>
    </xdr:from>
    <xdr:to>
      <xdr:col>0</xdr:col>
      <xdr:colOff>739775</xdr:colOff>
      <xdr:row>218</xdr:row>
      <xdr:rowOff>127000</xdr:rowOff>
    </xdr:to>
    <xdr:pic macro="[1]!DesignIconClicked">
      <xdr:nvPicPr>
        <xdr:cNvPr id="218" name="BExZV06K8BK6JTMOK4WXYXT4FXOK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191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219</xdr:row>
      <xdr:rowOff>0</xdr:rowOff>
    </xdr:from>
    <xdr:to>
      <xdr:col>0</xdr:col>
      <xdr:colOff>825500</xdr:colOff>
      <xdr:row>219</xdr:row>
      <xdr:rowOff>127000</xdr:rowOff>
    </xdr:to>
    <xdr:pic macro="[1]!DesignIconClicked">
      <xdr:nvPicPr>
        <xdr:cNvPr id="219" name="BExKGVI0LYO030K8VKL8PH2YQQ2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210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220</xdr:row>
      <xdr:rowOff>0</xdr:rowOff>
    </xdr:from>
    <xdr:to>
      <xdr:col>0</xdr:col>
      <xdr:colOff>825500</xdr:colOff>
      <xdr:row>220</xdr:row>
      <xdr:rowOff>127000</xdr:rowOff>
    </xdr:to>
    <xdr:pic macro="[1]!DesignIconClicked">
      <xdr:nvPicPr>
        <xdr:cNvPr id="220" name="BExAX64I1BMLTMF5D3JGO8P83G3H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229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221</xdr:row>
      <xdr:rowOff>0</xdr:rowOff>
    </xdr:from>
    <xdr:to>
      <xdr:col>0</xdr:col>
      <xdr:colOff>825500</xdr:colOff>
      <xdr:row>221</xdr:row>
      <xdr:rowOff>127000</xdr:rowOff>
    </xdr:to>
    <xdr:pic macro="[1]!DesignIconClicked">
      <xdr:nvPicPr>
        <xdr:cNvPr id="221" name="BEx9A1FDER5MUOYNOHRCDKU22UFV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248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222</xdr:row>
      <xdr:rowOff>0</xdr:rowOff>
    </xdr:from>
    <xdr:to>
      <xdr:col>0</xdr:col>
      <xdr:colOff>654050</xdr:colOff>
      <xdr:row>222</xdr:row>
      <xdr:rowOff>127000</xdr:rowOff>
    </xdr:to>
    <xdr:pic macro="[1]!DesignIconClicked">
      <xdr:nvPicPr>
        <xdr:cNvPr id="222" name="BExY5DF892B1VRTR77JCNRXJ6AB6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267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223</xdr:row>
      <xdr:rowOff>0</xdr:rowOff>
    </xdr:from>
    <xdr:to>
      <xdr:col>0</xdr:col>
      <xdr:colOff>739775</xdr:colOff>
      <xdr:row>223</xdr:row>
      <xdr:rowOff>127000</xdr:rowOff>
    </xdr:to>
    <xdr:pic macro="[1]!DesignIconClicked">
      <xdr:nvPicPr>
        <xdr:cNvPr id="223" name="BExGTX7EGL00M3Z200A5C0K8PI6F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286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224</xdr:row>
      <xdr:rowOff>0</xdr:rowOff>
    </xdr:from>
    <xdr:to>
      <xdr:col>0</xdr:col>
      <xdr:colOff>825500</xdr:colOff>
      <xdr:row>224</xdr:row>
      <xdr:rowOff>127000</xdr:rowOff>
    </xdr:to>
    <xdr:pic macro="[1]!DesignIconClicked">
      <xdr:nvPicPr>
        <xdr:cNvPr id="224" name="BExY3CG0RVWF60VQDW1I8BSBPXCO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305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225</xdr:row>
      <xdr:rowOff>0</xdr:rowOff>
    </xdr:from>
    <xdr:to>
      <xdr:col>0</xdr:col>
      <xdr:colOff>825500</xdr:colOff>
      <xdr:row>225</xdr:row>
      <xdr:rowOff>127000</xdr:rowOff>
    </xdr:to>
    <xdr:pic macro="[1]!DesignIconClicked">
      <xdr:nvPicPr>
        <xdr:cNvPr id="225" name="BEx5K21HC9EOMJUMUV3D2OFOOAQE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324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226</xdr:row>
      <xdr:rowOff>0</xdr:rowOff>
    </xdr:from>
    <xdr:to>
      <xdr:col>0</xdr:col>
      <xdr:colOff>654050</xdr:colOff>
      <xdr:row>226</xdr:row>
      <xdr:rowOff>127000</xdr:rowOff>
    </xdr:to>
    <xdr:pic macro="[1]!DesignIconClicked">
      <xdr:nvPicPr>
        <xdr:cNvPr id="226" name="BExMKBM0JORYJCRQAAN5K51GE0WL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343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227</xdr:row>
      <xdr:rowOff>0</xdr:rowOff>
    </xdr:from>
    <xdr:to>
      <xdr:col>0</xdr:col>
      <xdr:colOff>739775</xdr:colOff>
      <xdr:row>227</xdr:row>
      <xdr:rowOff>127000</xdr:rowOff>
    </xdr:to>
    <xdr:pic macro="[1]!DesignIconClicked">
      <xdr:nvPicPr>
        <xdr:cNvPr id="227" name="BEx74HSDTXDSY2A4R8SDKIYDTDX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362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228</xdr:row>
      <xdr:rowOff>0</xdr:rowOff>
    </xdr:from>
    <xdr:to>
      <xdr:col>0</xdr:col>
      <xdr:colOff>825500</xdr:colOff>
      <xdr:row>228</xdr:row>
      <xdr:rowOff>127000</xdr:rowOff>
    </xdr:to>
    <xdr:pic macro="[1]!DesignIconClicked">
      <xdr:nvPicPr>
        <xdr:cNvPr id="228" name="BEx1WRWQ4CS5TB0R8TNZG175ZJXQ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381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229</xdr:row>
      <xdr:rowOff>0</xdr:rowOff>
    </xdr:from>
    <xdr:to>
      <xdr:col>0</xdr:col>
      <xdr:colOff>654050</xdr:colOff>
      <xdr:row>229</xdr:row>
      <xdr:rowOff>127000</xdr:rowOff>
    </xdr:to>
    <xdr:pic macro="[1]!DesignIconClicked">
      <xdr:nvPicPr>
        <xdr:cNvPr id="229" name="BExU1YH4CHEIZGO4LZ418N0DOF8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400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230</xdr:row>
      <xdr:rowOff>0</xdr:rowOff>
    </xdr:from>
    <xdr:to>
      <xdr:col>0</xdr:col>
      <xdr:colOff>739775</xdr:colOff>
      <xdr:row>230</xdr:row>
      <xdr:rowOff>127000</xdr:rowOff>
    </xdr:to>
    <xdr:pic macro="[1]!DesignIconClicked">
      <xdr:nvPicPr>
        <xdr:cNvPr id="230" name="BExDAPH4G2NTGHCGRCQG4IJU5E08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4196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231</xdr:row>
      <xdr:rowOff>0</xdr:rowOff>
    </xdr:from>
    <xdr:to>
      <xdr:col>0</xdr:col>
      <xdr:colOff>825500</xdr:colOff>
      <xdr:row>231</xdr:row>
      <xdr:rowOff>127000</xdr:rowOff>
    </xdr:to>
    <xdr:pic macro="[1]!DesignIconClicked">
      <xdr:nvPicPr>
        <xdr:cNvPr id="231" name="BEx1IITMEY1ZIV91W87FX3GHEX3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4386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232</xdr:row>
      <xdr:rowOff>0</xdr:rowOff>
    </xdr:from>
    <xdr:to>
      <xdr:col>0</xdr:col>
      <xdr:colOff>825500</xdr:colOff>
      <xdr:row>232</xdr:row>
      <xdr:rowOff>127000</xdr:rowOff>
    </xdr:to>
    <xdr:pic macro="[1]!DesignIconClicked">
      <xdr:nvPicPr>
        <xdr:cNvPr id="232" name="BEx7CNCF96E9E0DQZ79ZRXDLQ795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4577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233</xdr:row>
      <xdr:rowOff>0</xdr:rowOff>
    </xdr:from>
    <xdr:to>
      <xdr:col>0</xdr:col>
      <xdr:colOff>654050</xdr:colOff>
      <xdr:row>233</xdr:row>
      <xdr:rowOff>127000</xdr:rowOff>
    </xdr:to>
    <xdr:pic macro="[1]!DesignIconClicked">
      <xdr:nvPicPr>
        <xdr:cNvPr id="233" name="BExXVX9G75WSLT5L21MUZL7FZ59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4767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234</xdr:row>
      <xdr:rowOff>0</xdr:rowOff>
    </xdr:from>
    <xdr:to>
      <xdr:col>0</xdr:col>
      <xdr:colOff>739775</xdr:colOff>
      <xdr:row>234</xdr:row>
      <xdr:rowOff>127000</xdr:rowOff>
    </xdr:to>
    <xdr:pic macro="[1]!DesignIconClicked">
      <xdr:nvPicPr>
        <xdr:cNvPr id="234" name="BEx3CEKUS2K2XX051L35UH6PQI9W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4958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235</xdr:row>
      <xdr:rowOff>0</xdr:rowOff>
    </xdr:from>
    <xdr:to>
      <xdr:col>0</xdr:col>
      <xdr:colOff>825500</xdr:colOff>
      <xdr:row>235</xdr:row>
      <xdr:rowOff>127000</xdr:rowOff>
    </xdr:to>
    <xdr:pic macro="[1]!DesignIconClicked">
      <xdr:nvPicPr>
        <xdr:cNvPr id="235" name="BExISPSASK9YDT2TIX5KIU5VKYRR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514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236</xdr:row>
      <xdr:rowOff>0</xdr:rowOff>
    </xdr:from>
    <xdr:to>
      <xdr:col>0</xdr:col>
      <xdr:colOff>825500</xdr:colOff>
      <xdr:row>236</xdr:row>
      <xdr:rowOff>127000</xdr:rowOff>
    </xdr:to>
    <xdr:pic macro="[1]!DesignIconClicked">
      <xdr:nvPicPr>
        <xdr:cNvPr id="236" name="BExKICUE4SF88F3C4W2W6OK1J1SK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5339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237</xdr:row>
      <xdr:rowOff>0</xdr:rowOff>
    </xdr:from>
    <xdr:to>
      <xdr:col>0</xdr:col>
      <xdr:colOff>654050</xdr:colOff>
      <xdr:row>237</xdr:row>
      <xdr:rowOff>127000</xdr:rowOff>
    </xdr:to>
    <xdr:pic macro="[1]!DesignIconClicked">
      <xdr:nvPicPr>
        <xdr:cNvPr id="237" name="BExXNI9NEJ60DMO3NBNUDXZBD4VY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5529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238</xdr:row>
      <xdr:rowOff>0</xdr:rowOff>
    </xdr:from>
    <xdr:to>
      <xdr:col>0</xdr:col>
      <xdr:colOff>739775</xdr:colOff>
      <xdr:row>238</xdr:row>
      <xdr:rowOff>127000</xdr:rowOff>
    </xdr:to>
    <xdr:pic macro="[1]!DesignIconClicked">
      <xdr:nvPicPr>
        <xdr:cNvPr id="238" name="BExGZ9GOZOXSF0LKWUZE9EFT498Q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5720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239</xdr:row>
      <xdr:rowOff>0</xdr:rowOff>
    </xdr:from>
    <xdr:to>
      <xdr:col>0</xdr:col>
      <xdr:colOff>825500</xdr:colOff>
      <xdr:row>239</xdr:row>
      <xdr:rowOff>127000</xdr:rowOff>
    </xdr:to>
    <xdr:pic macro="[1]!DesignIconClicked">
      <xdr:nvPicPr>
        <xdr:cNvPr id="239" name="BExKMOE31T5W0V52H7LOG5MCCPJJ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5910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240</xdr:row>
      <xdr:rowOff>0</xdr:rowOff>
    </xdr:from>
    <xdr:to>
      <xdr:col>0</xdr:col>
      <xdr:colOff>825500</xdr:colOff>
      <xdr:row>240</xdr:row>
      <xdr:rowOff>127000</xdr:rowOff>
    </xdr:to>
    <xdr:pic macro="[1]!DesignIconClicked">
      <xdr:nvPicPr>
        <xdr:cNvPr id="240" name="BExVVBSV8950VB3SU4DJYKUWGQ6A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6101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241</xdr:row>
      <xdr:rowOff>0</xdr:rowOff>
    </xdr:from>
    <xdr:to>
      <xdr:col>0</xdr:col>
      <xdr:colOff>654050</xdr:colOff>
      <xdr:row>241</xdr:row>
      <xdr:rowOff>127000</xdr:rowOff>
    </xdr:to>
    <xdr:pic macro="[1]!DesignIconClicked">
      <xdr:nvPicPr>
        <xdr:cNvPr id="241" name="BExCSEL48GY6WXT4AWLKF0L8GJ1R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6291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242</xdr:row>
      <xdr:rowOff>0</xdr:rowOff>
    </xdr:from>
    <xdr:to>
      <xdr:col>0</xdr:col>
      <xdr:colOff>739775</xdr:colOff>
      <xdr:row>242</xdr:row>
      <xdr:rowOff>127000</xdr:rowOff>
    </xdr:to>
    <xdr:pic macro="[1]!DesignIconClicked">
      <xdr:nvPicPr>
        <xdr:cNvPr id="242" name="BExKEDW22CEPVEKCHJ26H07SDKBQ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6482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243</xdr:row>
      <xdr:rowOff>0</xdr:rowOff>
    </xdr:from>
    <xdr:to>
      <xdr:col>0</xdr:col>
      <xdr:colOff>825500</xdr:colOff>
      <xdr:row>243</xdr:row>
      <xdr:rowOff>127000</xdr:rowOff>
    </xdr:to>
    <xdr:pic macro="[1]!DesignIconClicked">
      <xdr:nvPicPr>
        <xdr:cNvPr id="243" name="BExMQLVWSM65MFP7MVOFM5TOSTGH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6672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244</xdr:row>
      <xdr:rowOff>0</xdr:rowOff>
    </xdr:from>
    <xdr:to>
      <xdr:col>0</xdr:col>
      <xdr:colOff>654050</xdr:colOff>
      <xdr:row>244</xdr:row>
      <xdr:rowOff>127000</xdr:rowOff>
    </xdr:to>
    <xdr:pic macro="[1]!DesignIconClicked">
      <xdr:nvPicPr>
        <xdr:cNvPr id="244" name="BExH1AQNBWZ5YBQAKQ1X2UQH60DP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686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245</xdr:row>
      <xdr:rowOff>0</xdr:rowOff>
    </xdr:from>
    <xdr:to>
      <xdr:col>0</xdr:col>
      <xdr:colOff>739775</xdr:colOff>
      <xdr:row>245</xdr:row>
      <xdr:rowOff>127000</xdr:rowOff>
    </xdr:to>
    <xdr:pic macro="[1]!DesignIconClicked">
      <xdr:nvPicPr>
        <xdr:cNvPr id="245" name="BExGP7KQYZUDGMZFGKHUNT0UOOK7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7053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246</xdr:row>
      <xdr:rowOff>0</xdr:rowOff>
    </xdr:from>
    <xdr:to>
      <xdr:col>0</xdr:col>
      <xdr:colOff>825500</xdr:colOff>
      <xdr:row>246</xdr:row>
      <xdr:rowOff>127000</xdr:rowOff>
    </xdr:to>
    <xdr:pic macro="[1]!DesignIconClicked">
      <xdr:nvPicPr>
        <xdr:cNvPr id="246" name="BEx3KLS5DLPJTMXYHM67QE3O6H90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7244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441325</xdr:colOff>
      <xdr:row>247</xdr:row>
      <xdr:rowOff>0</xdr:rowOff>
    </xdr:from>
    <xdr:to>
      <xdr:col>0</xdr:col>
      <xdr:colOff>568325</xdr:colOff>
      <xdr:row>247</xdr:row>
      <xdr:rowOff>127000</xdr:rowOff>
    </xdr:to>
    <xdr:pic macro="[1]!DesignIconClicked">
      <xdr:nvPicPr>
        <xdr:cNvPr id="247" name="BExZSIVL85YTP0CDETASZ6W8D4LD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25" y="47434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527050</xdr:colOff>
      <xdr:row>248</xdr:row>
      <xdr:rowOff>0</xdr:rowOff>
    </xdr:from>
    <xdr:to>
      <xdr:col>0</xdr:col>
      <xdr:colOff>654050</xdr:colOff>
      <xdr:row>248</xdr:row>
      <xdr:rowOff>127000</xdr:rowOff>
    </xdr:to>
    <xdr:pic macro="[1]!DesignIconClicked">
      <xdr:nvPicPr>
        <xdr:cNvPr id="248" name="BExD8R1PH70N2S8Y1UMGOBC147NS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7625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612775</xdr:colOff>
      <xdr:row>249</xdr:row>
      <xdr:rowOff>0</xdr:rowOff>
    </xdr:from>
    <xdr:to>
      <xdr:col>0</xdr:col>
      <xdr:colOff>739775</xdr:colOff>
      <xdr:row>249</xdr:row>
      <xdr:rowOff>127000</xdr:rowOff>
    </xdr:to>
    <xdr:pic macro="[1]!DesignIconClicked">
      <xdr:nvPicPr>
        <xdr:cNvPr id="249" name="BExD2GRUL4MINU4OAFTARX2UNXOJ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5" y="47815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250</xdr:row>
      <xdr:rowOff>0</xdr:rowOff>
    </xdr:from>
    <xdr:to>
      <xdr:col>0</xdr:col>
      <xdr:colOff>825500</xdr:colOff>
      <xdr:row>250</xdr:row>
      <xdr:rowOff>127000</xdr:rowOff>
    </xdr:to>
    <xdr:pic macro="[1]!DesignIconClicked">
      <xdr:nvPicPr>
        <xdr:cNvPr id="250" name="BExKJLNKH6VY0SDPXQAS809ZIKQF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48006000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52"/>
  <sheetViews>
    <sheetView zoomScale="90" zoomScaleNormal="90" workbookViewId="0">
      <pane xSplit="2" ySplit="1" topLeftCell="C2" activePane="bottomRight" state="frozen"/>
      <selection/>
      <selection pane="topRight"/>
      <selection pane="bottomLeft"/>
      <selection pane="bottomRight" activeCell="T53" sqref="T53"/>
    </sheetView>
  </sheetViews>
  <sheetFormatPr defaultColWidth="9" defaultRowHeight="15"/>
  <cols>
    <col min="1" max="1" width="20.2857142857143" customWidth="1"/>
    <col min="2" max="2" width="49.5714285714286" customWidth="1"/>
    <col min="3" max="6" width="12.7142857142857" hidden="1" customWidth="1"/>
    <col min="7" max="7" width="9" hidden="1" customWidth="1"/>
    <col min="8" max="8" width="11.1428571428571" customWidth="1"/>
    <col min="9" max="9" width="9.71428571428571" customWidth="1"/>
    <col min="10" max="10" width="6.71428571428571" customWidth="1"/>
    <col min="11" max="11" width="13.7142857142857" customWidth="1"/>
    <col min="12" max="12" width="8.14285714285714" customWidth="1"/>
    <col min="13" max="13" width="11.1428571428571" customWidth="1"/>
    <col min="14" max="14" width="12.7142857142857" customWidth="1"/>
    <col min="15" max="15" width="9.71428571428571" customWidth="1"/>
    <col min="16" max="16" width="7.71428571428571" customWidth="1"/>
  </cols>
  <sheetData>
    <row r="1" ht="45" spans="1:16">
      <c r="A1" s="82" t="s">
        <v>0</v>
      </c>
      <c r="B1" s="82" t="s">
        <v>0</v>
      </c>
      <c r="C1" s="83" t="s">
        <v>1</v>
      </c>
      <c r="D1" s="83" t="s">
        <v>2</v>
      </c>
      <c r="E1" s="83" t="s">
        <v>3</v>
      </c>
      <c r="F1" s="83" t="s">
        <v>4</v>
      </c>
      <c r="G1" s="83" t="s">
        <v>5</v>
      </c>
      <c r="H1" s="84" t="s">
        <v>6</v>
      </c>
      <c r="I1" s="83" t="s">
        <v>7</v>
      </c>
      <c r="J1" s="83" t="s">
        <v>8</v>
      </c>
      <c r="K1" s="83" t="s">
        <v>9</v>
      </c>
      <c r="L1" s="83" t="s">
        <v>10</v>
      </c>
      <c r="M1" s="83" t="s">
        <v>11</v>
      </c>
      <c r="N1" s="84" t="s">
        <v>12</v>
      </c>
      <c r="O1" s="83" t="s">
        <v>13</v>
      </c>
      <c r="P1" s="84" t="s">
        <v>14</v>
      </c>
    </row>
    <row r="2" spans="1:16">
      <c r="A2" s="82" t="s">
        <v>15</v>
      </c>
      <c r="B2" s="82" t="s">
        <v>0</v>
      </c>
      <c r="C2" s="85" t="s">
        <v>16</v>
      </c>
      <c r="D2" s="85" t="s">
        <v>16</v>
      </c>
      <c r="E2" s="85" t="s">
        <v>17</v>
      </c>
      <c r="F2" s="85" t="s">
        <v>16</v>
      </c>
      <c r="G2" s="85" t="s">
        <v>16</v>
      </c>
      <c r="H2" s="85" t="s">
        <v>16</v>
      </c>
      <c r="I2" s="85" t="s">
        <v>17</v>
      </c>
      <c r="J2" s="85" t="s">
        <v>17</v>
      </c>
      <c r="K2" s="85" t="s">
        <v>16</v>
      </c>
      <c r="L2" s="85" t="s">
        <v>17</v>
      </c>
      <c r="M2" s="85" t="s">
        <v>16</v>
      </c>
      <c r="N2" s="85" t="s">
        <v>16</v>
      </c>
      <c r="O2" s="85" t="s">
        <v>17</v>
      </c>
      <c r="P2" s="85" t="s">
        <v>17</v>
      </c>
    </row>
    <row r="3" spans="1:16">
      <c r="A3" s="86" t="s">
        <v>18</v>
      </c>
      <c r="B3" s="87" t="s">
        <v>19</v>
      </c>
      <c r="C3" s="63">
        <v>756925338.56</v>
      </c>
      <c r="D3" s="63">
        <v>997743456.98</v>
      </c>
      <c r="E3" s="63">
        <v>131.815306761713</v>
      </c>
      <c r="F3" s="64">
        <v>897376473</v>
      </c>
      <c r="G3" s="63">
        <v>897376473</v>
      </c>
      <c r="H3" s="64">
        <v>915932287</v>
      </c>
      <c r="I3" s="63">
        <v>91.8003802071899</v>
      </c>
      <c r="J3" s="63">
        <v>102.067784765737</v>
      </c>
      <c r="K3" s="63">
        <v>690897684.54</v>
      </c>
      <c r="L3" s="63">
        <v>75.4310874664035</v>
      </c>
      <c r="M3" s="64">
        <v>149064063</v>
      </c>
      <c r="N3" s="64">
        <v>1064996350</v>
      </c>
      <c r="O3" s="63">
        <v>106.740499529164</v>
      </c>
      <c r="P3" s="63">
        <v>116.274572380043</v>
      </c>
    </row>
    <row r="4" spans="1:16">
      <c r="A4" s="88" t="s">
        <v>20</v>
      </c>
      <c r="B4" s="87" t="s">
        <v>21</v>
      </c>
      <c r="C4" s="63">
        <v>756749693.22</v>
      </c>
      <c r="D4" s="63">
        <v>997551991.98</v>
      </c>
      <c r="E4" s="63">
        <v>131.820600776906</v>
      </c>
      <c r="F4" s="64">
        <v>897143510</v>
      </c>
      <c r="G4" s="63">
        <v>897143510</v>
      </c>
      <c r="H4" s="64">
        <v>915699324</v>
      </c>
      <c r="I4" s="63">
        <v>91.7946464306553</v>
      </c>
      <c r="J4" s="63">
        <v>102.068321711428</v>
      </c>
      <c r="K4" s="63">
        <v>690819348.6</v>
      </c>
      <c r="L4" s="63">
        <v>75.4417231174018</v>
      </c>
      <c r="M4" s="64">
        <v>149064061</v>
      </c>
      <c r="N4" s="64">
        <v>1064763385</v>
      </c>
      <c r="O4" s="63">
        <v>106.73763308182</v>
      </c>
      <c r="P4" s="63">
        <v>116.278712574435</v>
      </c>
    </row>
    <row r="5" spans="1:16">
      <c r="A5" s="89" t="s">
        <v>22</v>
      </c>
      <c r="B5" s="87" t="s">
        <v>23</v>
      </c>
      <c r="C5" s="63">
        <v>212697076.83</v>
      </c>
      <c r="D5" s="63">
        <v>239588884.85</v>
      </c>
      <c r="E5" s="63">
        <v>112.643242878929</v>
      </c>
      <c r="F5" s="64">
        <v>262280567</v>
      </c>
      <c r="G5" s="63">
        <v>262280567</v>
      </c>
      <c r="H5" s="64">
        <v>262280567</v>
      </c>
      <c r="I5" s="63">
        <v>109.471091350589</v>
      </c>
      <c r="J5" s="63">
        <v>100</v>
      </c>
      <c r="K5" s="63">
        <v>214950552.06</v>
      </c>
      <c r="L5" s="63">
        <v>81.9544331929098</v>
      </c>
      <c r="M5" s="64">
        <v>31079233</v>
      </c>
      <c r="N5" s="64">
        <v>293359800</v>
      </c>
      <c r="O5" s="63">
        <v>122.442992371564</v>
      </c>
      <c r="P5" s="63">
        <v>111.849613318855</v>
      </c>
    </row>
    <row r="6" spans="1:16">
      <c r="A6" s="90" t="s">
        <v>24</v>
      </c>
      <c r="B6" s="87" t="s">
        <v>25</v>
      </c>
      <c r="C6" s="63">
        <v>212697076.83</v>
      </c>
      <c r="D6" s="63">
        <v>239588884.85</v>
      </c>
      <c r="E6" s="63">
        <v>112.643242878929</v>
      </c>
      <c r="F6" s="64">
        <v>262280567</v>
      </c>
      <c r="G6" s="63">
        <v>262280567</v>
      </c>
      <c r="H6" s="64">
        <v>262280567</v>
      </c>
      <c r="I6" s="63">
        <v>109.471091350589</v>
      </c>
      <c r="J6" s="63">
        <v>100</v>
      </c>
      <c r="K6" s="63">
        <v>214950552.06</v>
      </c>
      <c r="L6" s="63">
        <v>81.9544331929098</v>
      </c>
      <c r="M6" s="64">
        <v>31079233</v>
      </c>
      <c r="N6" s="64">
        <v>293359800</v>
      </c>
      <c r="O6" s="63">
        <v>122.442992371564</v>
      </c>
      <c r="P6" s="63">
        <v>111.849613318855</v>
      </c>
    </row>
    <row r="7" spans="1:16">
      <c r="A7" s="91" t="s">
        <v>26</v>
      </c>
      <c r="B7" s="87" t="s">
        <v>27</v>
      </c>
      <c r="C7" s="63">
        <v>212697076.83</v>
      </c>
      <c r="D7" s="63">
        <v>239588884.85</v>
      </c>
      <c r="E7" s="63">
        <v>112.643242878929</v>
      </c>
      <c r="F7" s="64">
        <v>262280567</v>
      </c>
      <c r="G7" s="63">
        <v>262280567</v>
      </c>
      <c r="H7" s="64">
        <v>262280567</v>
      </c>
      <c r="I7" s="63">
        <v>109.471091350589</v>
      </c>
      <c r="J7" s="63">
        <v>100</v>
      </c>
      <c r="K7" s="63">
        <v>214950552.06</v>
      </c>
      <c r="L7" s="63">
        <v>81.9544331929098</v>
      </c>
      <c r="M7" s="64">
        <v>31079233</v>
      </c>
      <c r="N7" s="64">
        <v>293359800</v>
      </c>
      <c r="O7" s="63">
        <v>122.442992371564</v>
      </c>
      <c r="P7" s="63">
        <v>111.849613318855</v>
      </c>
    </row>
    <row r="8" spans="1:16">
      <c r="A8" s="92" t="s">
        <v>28</v>
      </c>
      <c r="B8" s="87" t="s">
        <v>29</v>
      </c>
      <c r="C8" s="69">
        <v>173662171.26</v>
      </c>
      <c r="D8" s="69">
        <v>195547268.01</v>
      </c>
      <c r="E8" s="69">
        <v>112.602109366256</v>
      </c>
      <c r="F8" s="70">
        <v>216082111</v>
      </c>
      <c r="G8" s="69">
        <v>216082111</v>
      </c>
      <c r="H8" s="70">
        <v>216082111</v>
      </c>
      <c r="I8" s="69">
        <v>110.50121701979</v>
      </c>
      <c r="J8" s="69">
        <v>100</v>
      </c>
      <c r="K8" s="69">
        <v>178006381.61</v>
      </c>
      <c r="L8" s="69">
        <v>82.3790459960843</v>
      </c>
      <c r="M8" s="70">
        <v>24638000</v>
      </c>
      <c r="N8" s="70">
        <v>240720111</v>
      </c>
      <c r="O8" s="69">
        <v>123.100728253432</v>
      </c>
      <c r="P8" s="69">
        <v>111.402147029191</v>
      </c>
    </row>
    <row r="9" spans="1:16">
      <c r="A9" s="92" t="s">
        <v>30</v>
      </c>
      <c r="B9" s="87" t="s">
        <v>31</v>
      </c>
      <c r="C9" s="69">
        <v>346576.2</v>
      </c>
      <c r="D9" s="69">
        <v>316573.74</v>
      </c>
      <c r="E9" s="69">
        <v>91.3431851350439</v>
      </c>
      <c r="F9" s="70">
        <v>496495</v>
      </c>
      <c r="G9" s="69">
        <v>496495</v>
      </c>
      <c r="H9" s="70">
        <v>496495</v>
      </c>
      <c r="I9" s="69">
        <v>156.833918062818</v>
      </c>
      <c r="J9" s="69">
        <v>100</v>
      </c>
      <c r="K9" s="69">
        <v>200805.53</v>
      </c>
      <c r="L9" s="69">
        <v>40.4446228058691</v>
      </c>
      <c r="M9" s="69"/>
      <c r="N9" s="70">
        <v>496495</v>
      </c>
      <c r="O9" s="69">
        <v>156.833918062818</v>
      </c>
      <c r="P9" s="69">
        <v>100</v>
      </c>
    </row>
    <row r="10" spans="1:16">
      <c r="A10" s="92" t="s">
        <v>32</v>
      </c>
      <c r="B10" s="87" t="s">
        <v>33</v>
      </c>
      <c r="C10" s="69">
        <v>5059395</v>
      </c>
      <c r="D10" s="69">
        <v>6410612.7</v>
      </c>
      <c r="E10" s="69">
        <v>126.707100354884</v>
      </c>
      <c r="F10" s="70">
        <v>5822787</v>
      </c>
      <c r="G10" s="69">
        <v>5822787</v>
      </c>
      <c r="H10" s="70">
        <v>5822787</v>
      </c>
      <c r="I10" s="69">
        <v>90.8304287357743</v>
      </c>
      <c r="J10" s="69">
        <v>100</v>
      </c>
      <c r="K10" s="69">
        <v>3855792.05</v>
      </c>
      <c r="L10" s="69">
        <v>66.2190124763279</v>
      </c>
      <c r="M10" s="70">
        <v>1260000</v>
      </c>
      <c r="N10" s="70">
        <v>7082787</v>
      </c>
      <c r="O10" s="69">
        <v>110.485336292426</v>
      </c>
      <c r="P10" s="69">
        <v>121.639122296591</v>
      </c>
    </row>
    <row r="11" spans="1:16">
      <c r="A11" s="92" t="s">
        <v>34</v>
      </c>
      <c r="B11" s="87" t="s">
        <v>35</v>
      </c>
      <c r="C11" s="69">
        <v>28391057</v>
      </c>
      <c r="D11" s="69">
        <v>31874290</v>
      </c>
      <c r="E11" s="69">
        <v>112.268768295594</v>
      </c>
      <c r="F11" s="70">
        <v>34370969</v>
      </c>
      <c r="G11" s="69">
        <v>34370969</v>
      </c>
      <c r="H11" s="70">
        <v>34370969</v>
      </c>
      <c r="I11" s="69">
        <v>107.832892905222</v>
      </c>
      <c r="J11" s="69">
        <v>100</v>
      </c>
      <c r="K11" s="69">
        <v>29123936.97</v>
      </c>
      <c r="L11" s="69">
        <v>84.7341166610694</v>
      </c>
      <c r="M11" s="70">
        <v>4976100</v>
      </c>
      <c r="N11" s="70">
        <v>39347069</v>
      </c>
      <c r="O11" s="69">
        <v>123.444534764539</v>
      </c>
      <c r="P11" s="69">
        <v>114.477624998003</v>
      </c>
    </row>
    <row r="12" spans="1:16">
      <c r="A12" s="92" t="s">
        <v>36</v>
      </c>
      <c r="B12" s="87" t="s">
        <v>37</v>
      </c>
      <c r="C12" s="69">
        <v>4172386.81</v>
      </c>
      <c r="D12" s="69">
        <v>4368293.01</v>
      </c>
      <c r="E12" s="69">
        <v>104.695302926624</v>
      </c>
      <c r="F12" s="70">
        <v>4382772</v>
      </c>
      <c r="G12" s="69">
        <v>4382772</v>
      </c>
      <c r="H12" s="70">
        <v>4382772</v>
      </c>
      <c r="I12" s="69">
        <v>100.331456474345</v>
      </c>
      <c r="J12" s="69">
        <v>100</v>
      </c>
      <c r="K12" s="69">
        <v>3285473.6</v>
      </c>
      <c r="L12" s="69">
        <v>74.9633702141019</v>
      </c>
      <c r="M12" s="70">
        <v>200000</v>
      </c>
      <c r="N12" s="70">
        <v>4582772</v>
      </c>
      <c r="O12" s="69">
        <v>104.909903926065</v>
      </c>
      <c r="P12" s="69">
        <v>104.563322025421</v>
      </c>
    </row>
    <row r="13" spans="1:16">
      <c r="A13" s="92" t="s">
        <v>38</v>
      </c>
      <c r="B13" s="87" t="s">
        <v>39</v>
      </c>
      <c r="C13" s="69">
        <v>501373.66</v>
      </c>
      <c r="D13" s="69">
        <v>504584</v>
      </c>
      <c r="E13" s="69">
        <v>100.640308866644</v>
      </c>
      <c r="F13" s="70">
        <v>507267</v>
      </c>
      <c r="G13" s="69">
        <v>507267</v>
      </c>
      <c r="H13" s="70">
        <v>507267</v>
      </c>
      <c r="I13" s="69">
        <v>100.531725143881</v>
      </c>
      <c r="J13" s="69">
        <v>100</v>
      </c>
      <c r="K13" s="69"/>
      <c r="L13" s="69"/>
      <c r="M13" s="70">
        <v>2333</v>
      </c>
      <c r="N13" s="70">
        <v>509600</v>
      </c>
      <c r="O13" s="69">
        <v>100.994086217557</v>
      </c>
      <c r="P13" s="69">
        <v>100.459915586861</v>
      </c>
    </row>
    <row r="14" spans="1:16">
      <c r="A14" s="92" t="s">
        <v>40</v>
      </c>
      <c r="B14" s="87" t="s">
        <v>41</v>
      </c>
      <c r="C14" s="69">
        <v>268951.56</v>
      </c>
      <c r="D14" s="69">
        <v>272097.39</v>
      </c>
      <c r="E14" s="69">
        <v>101.169664158111</v>
      </c>
      <c r="F14" s="70">
        <v>323000</v>
      </c>
      <c r="G14" s="69">
        <v>323000</v>
      </c>
      <c r="H14" s="70">
        <v>323000</v>
      </c>
      <c r="I14" s="69">
        <v>118.70749660627</v>
      </c>
      <c r="J14" s="69">
        <v>100</v>
      </c>
      <c r="K14" s="69">
        <v>242029.5</v>
      </c>
      <c r="L14" s="69">
        <v>74.93173374613</v>
      </c>
      <c r="M14" s="70">
        <v>2800</v>
      </c>
      <c r="N14" s="70">
        <v>325800</v>
      </c>
      <c r="O14" s="69">
        <v>119.736539920504</v>
      </c>
      <c r="P14" s="69">
        <v>100.866873065015</v>
      </c>
    </row>
    <row r="15" spans="1:16">
      <c r="A15" s="92" t="s">
        <v>42</v>
      </c>
      <c r="B15" s="87" t="s">
        <v>43</v>
      </c>
      <c r="C15" s="69">
        <v>295165.34</v>
      </c>
      <c r="D15" s="69">
        <v>295166</v>
      </c>
      <c r="E15" s="69">
        <v>100.000223603489</v>
      </c>
      <c r="F15" s="70">
        <v>295166</v>
      </c>
      <c r="G15" s="69">
        <v>295166</v>
      </c>
      <c r="H15" s="70">
        <v>295166</v>
      </c>
      <c r="I15" s="69">
        <v>100</v>
      </c>
      <c r="J15" s="69">
        <v>100</v>
      </c>
      <c r="K15" s="69">
        <v>236132.8</v>
      </c>
      <c r="L15" s="69">
        <v>80</v>
      </c>
      <c r="M15" s="69"/>
      <c r="N15" s="70">
        <v>295166</v>
      </c>
      <c r="O15" s="69">
        <v>100</v>
      </c>
      <c r="P15" s="69">
        <v>100</v>
      </c>
    </row>
    <row r="16" spans="1:16">
      <c r="A16" s="89" t="s">
        <v>44</v>
      </c>
      <c r="B16" s="87" t="s">
        <v>45</v>
      </c>
      <c r="C16" s="63">
        <v>46339879.83</v>
      </c>
      <c r="D16" s="63">
        <v>53007500.03</v>
      </c>
      <c r="E16" s="63">
        <v>114.388514222438</v>
      </c>
      <c r="F16" s="64">
        <v>57838707</v>
      </c>
      <c r="G16" s="63">
        <v>57838707</v>
      </c>
      <c r="H16" s="64">
        <v>57838707</v>
      </c>
      <c r="I16" s="63">
        <v>109.114195099308</v>
      </c>
      <c r="J16" s="63">
        <v>100</v>
      </c>
      <c r="K16" s="63">
        <v>47988416.08</v>
      </c>
      <c r="L16" s="63">
        <v>82.9693791045502</v>
      </c>
      <c r="M16" s="64">
        <v>7735579</v>
      </c>
      <c r="N16" s="64">
        <v>65574286</v>
      </c>
      <c r="O16" s="63">
        <v>123.70756206742</v>
      </c>
      <c r="P16" s="63">
        <v>113.374398220901</v>
      </c>
    </row>
    <row r="17" spans="1:16">
      <c r="A17" s="90" t="s">
        <v>24</v>
      </c>
      <c r="B17" s="87" t="s">
        <v>25</v>
      </c>
      <c r="C17" s="63">
        <v>46339879.83</v>
      </c>
      <c r="D17" s="63">
        <v>53007500.03</v>
      </c>
      <c r="E17" s="63">
        <v>114.388514222438</v>
      </c>
      <c r="F17" s="64">
        <v>57838707</v>
      </c>
      <c r="G17" s="63">
        <v>57838707</v>
      </c>
      <c r="H17" s="64">
        <v>57838707</v>
      </c>
      <c r="I17" s="63">
        <v>109.114195099308</v>
      </c>
      <c r="J17" s="63">
        <v>100</v>
      </c>
      <c r="K17" s="63">
        <v>47988416.08</v>
      </c>
      <c r="L17" s="63">
        <v>82.9693791045502</v>
      </c>
      <c r="M17" s="64">
        <v>7735579</v>
      </c>
      <c r="N17" s="64">
        <v>65574286</v>
      </c>
      <c r="O17" s="63">
        <v>123.70756206742</v>
      </c>
      <c r="P17" s="63">
        <v>113.374398220901</v>
      </c>
    </row>
    <row r="18" spans="1:16">
      <c r="A18" s="91" t="s">
        <v>26</v>
      </c>
      <c r="B18" s="87" t="s">
        <v>27</v>
      </c>
      <c r="C18" s="63">
        <v>46339879.83</v>
      </c>
      <c r="D18" s="63">
        <v>53007500.03</v>
      </c>
      <c r="E18" s="63">
        <v>114.388514222438</v>
      </c>
      <c r="F18" s="64">
        <v>57838707</v>
      </c>
      <c r="G18" s="63">
        <v>57838707</v>
      </c>
      <c r="H18" s="64">
        <v>57838707</v>
      </c>
      <c r="I18" s="63">
        <v>109.114195099308</v>
      </c>
      <c r="J18" s="63">
        <v>100</v>
      </c>
      <c r="K18" s="63">
        <v>47988416.08</v>
      </c>
      <c r="L18" s="63">
        <v>82.9693791045502</v>
      </c>
      <c r="M18" s="64">
        <v>7735579</v>
      </c>
      <c r="N18" s="64">
        <v>65574286</v>
      </c>
      <c r="O18" s="63">
        <v>123.70756206742</v>
      </c>
      <c r="P18" s="63">
        <v>113.374398220901</v>
      </c>
    </row>
    <row r="19" spans="1:16">
      <c r="A19" s="92" t="s">
        <v>28</v>
      </c>
      <c r="B19" s="87" t="s">
        <v>29</v>
      </c>
      <c r="C19" s="69">
        <v>37988597.82</v>
      </c>
      <c r="D19" s="69">
        <v>43368889.05</v>
      </c>
      <c r="E19" s="69">
        <v>114.162910817328</v>
      </c>
      <c r="F19" s="70">
        <v>47451219</v>
      </c>
      <c r="G19" s="69">
        <v>47451219</v>
      </c>
      <c r="H19" s="70">
        <v>47451219</v>
      </c>
      <c r="I19" s="69">
        <v>109.413037869828</v>
      </c>
      <c r="J19" s="69">
        <v>100</v>
      </c>
      <c r="K19" s="69">
        <v>39892888.86</v>
      </c>
      <c r="L19" s="69">
        <v>84.071367818812</v>
      </c>
      <c r="M19" s="70">
        <v>6537800</v>
      </c>
      <c r="N19" s="70">
        <v>53989019</v>
      </c>
      <c r="O19" s="69">
        <v>124.487899465804</v>
      </c>
      <c r="P19" s="69">
        <v>113.777938981926</v>
      </c>
    </row>
    <row r="20" spans="1:16">
      <c r="A20" s="92" t="s">
        <v>30</v>
      </c>
      <c r="B20" s="87" t="s">
        <v>31</v>
      </c>
      <c r="C20" s="69">
        <v>19523.74</v>
      </c>
      <c r="D20" s="69">
        <v>111901</v>
      </c>
      <c r="E20" s="69">
        <v>573.153504400284</v>
      </c>
      <c r="F20" s="70">
        <v>51200</v>
      </c>
      <c r="G20" s="69">
        <v>51200</v>
      </c>
      <c r="H20" s="70">
        <v>51200</v>
      </c>
      <c r="I20" s="69">
        <v>45.7547296270811</v>
      </c>
      <c r="J20" s="69">
        <v>100</v>
      </c>
      <c r="K20" s="69">
        <v>24237.45</v>
      </c>
      <c r="L20" s="69">
        <v>47.33876953125</v>
      </c>
      <c r="M20" s="69"/>
      <c r="N20" s="70">
        <v>51200</v>
      </c>
      <c r="O20" s="69">
        <v>45.7547296270811</v>
      </c>
      <c r="P20" s="69">
        <v>100</v>
      </c>
    </row>
    <row r="21" spans="1:16">
      <c r="A21" s="92" t="s">
        <v>32</v>
      </c>
      <c r="B21" s="87" t="s">
        <v>33</v>
      </c>
      <c r="C21" s="69">
        <v>1064282.95</v>
      </c>
      <c r="D21" s="69">
        <v>1329756.57</v>
      </c>
      <c r="E21" s="69">
        <v>124.943894854277</v>
      </c>
      <c r="F21" s="70">
        <v>1361317</v>
      </c>
      <c r="G21" s="69">
        <v>1361317</v>
      </c>
      <c r="H21" s="70">
        <v>1361317</v>
      </c>
      <c r="I21" s="69">
        <v>102.373399065063</v>
      </c>
      <c r="J21" s="69">
        <v>100</v>
      </c>
      <c r="K21" s="69">
        <v>790043.32</v>
      </c>
      <c r="L21" s="69">
        <v>58.0352203050428</v>
      </c>
      <c r="M21" s="70">
        <v>110000</v>
      </c>
      <c r="N21" s="70">
        <v>1471317</v>
      </c>
      <c r="O21" s="69">
        <v>110.645589816488</v>
      </c>
      <c r="P21" s="69">
        <v>108.080410367313</v>
      </c>
    </row>
    <row r="22" spans="1:16">
      <c r="A22" s="92" t="s">
        <v>34</v>
      </c>
      <c r="B22" s="87" t="s">
        <v>35</v>
      </c>
      <c r="C22" s="69">
        <v>6252580.2</v>
      </c>
      <c r="D22" s="69">
        <v>7080059</v>
      </c>
      <c r="E22" s="69">
        <v>113.23419729986</v>
      </c>
      <c r="F22" s="70">
        <v>7801285</v>
      </c>
      <c r="G22" s="69">
        <v>7801285</v>
      </c>
      <c r="H22" s="70">
        <v>7801285</v>
      </c>
      <c r="I22" s="69">
        <v>110.186723020246</v>
      </c>
      <c r="J22" s="69">
        <v>100</v>
      </c>
      <c r="K22" s="69">
        <v>6549728.9</v>
      </c>
      <c r="L22" s="69">
        <v>83.9570519472113</v>
      </c>
      <c r="M22" s="70">
        <v>1067000</v>
      </c>
      <c r="N22" s="70">
        <v>8868285</v>
      </c>
      <c r="O22" s="69">
        <v>125.257218901707</v>
      </c>
      <c r="P22" s="69">
        <v>113.67723394287</v>
      </c>
    </row>
    <row r="23" spans="1:16">
      <c r="A23" s="92" t="s">
        <v>36</v>
      </c>
      <c r="B23" s="87" t="s">
        <v>37</v>
      </c>
      <c r="C23" s="69">
        <v>824569.9</v>
      </c>
      <c r="D23" s="69">
        <v>913476.02</v>
      </c>
      <c r="E23" s="69">
        <v>110.782120472746</v>
      </c>
      <c r="F23" s="70">
        <v>927361</v>
      </c>
      <c r="G23" s="69">
        <v>927361</v>
      </c>
      <c r="H23" s="70">
        <v>927361</v>
      </c>
      <c r="I23" s="69">
        <v>101.520015818259</v>
      </c>
      <c r="J23" s="69">
        <v>100</v>
      </c>
      <c r="K23" s="69">
        <v>678933.55</v>
      </c>
      <c r="L23" s="69">
        <v>73.2113545857546</v>
      </c>
      <c r="M23" s="70">
        <v>50000</v>
      </c>
      <c r="N23" s="70">
        <v>977361</v>
      </c>
      <c r="O23" s="69">
        <v>106.993613253252</v>
      </c>
      <c r="P23" s="69">
        <v>105.391643599418</v>
      </c>
    </row>
    <row r="24" spans="1:16">
      <c r="A24" s="92" t="s">
        <v>38</v>
      </c>
      <c r="B24" s="87" t="s">
        <v>39</v>
      </c>
      <c r="C24" s="69">
        <v>67532.03</v>
      </c>
      <c r="D24" s="69">
        <v>79010.48</v>
      </c>
      <c r="E24" s="69">
        <v>116.997045698167</v>
      </c>
      <c r="F24" s="70">
        <v>112921</v>
      </c>
      <c r="G24" s="69">
        <v>112921</v>
      </c>
      <c r="H24" s="70">
        <v>112921</v>
      </c>
      <c r="I24" s="69">
        <v>142.919015300249</v>
      </c>
      <c r="J24" s="69">
        <v>100</v>
      </c>
      <c r="K24" s="69"/>
      <c r="L24" s="69"/>
      <c r="M24" s="70">
        <v>-29721</v>
      </c>
      <c r="N24" s="70">
        <v>83200</v>
      </c>
      <c r="O24" s="69">
        <v>105.302486454961</v>
      </c>
      <c r="P24" s="69">
        <v>73.6798292611649</v>
      </c>
    </row>
    <row r="25" spans="1:16">
      <c r="A25" s="92" t="s">
        <v>40</v>
      </c>
      <c r="B25" s="87" t="s">
        <v>41</v>
      </c>
      <c r="C25" s="69">
        <v>59688.8</v>
      </c>
      <c r="D25" s="69">
        <v>61303.91</v>
      </c>
      <c r="E25" s="69">
        <v>102.705884521049</v>
      </c>
      <c r="F25" s="70">
        <v>70300</v>
      </c>
      <c r="G25" s="69">
        <v>70300</v>
      </c>
      <c r="H25" s="70">
        <v>70300</v>
      </c>
      <c r="I25" s="69">
        <v>114.674577853191</v>
      </c>
      <c r="J25" s="69">
        <v>100</v>
      </c>
      <c r="K25" s="69">
        <v>52584</v>
      </c>
      <c r="L25" s="69">
        <v>74.7994310099573</v>
      </c>
      <c r="M25" s="70">
        <v>500</v>
      </c>
      <c r="N25" s="70">
        <v>70800</v>
      </c>
      <c r="O25" s="69">
        <v>115.49018651502</v>
      </c>
      <c r="P25" s="69">
        <v>100.711237553343</v>
      </c>
    </row>
    <row r="26" spans="1:16">
      <c r="A26" s="92" t="s">
        <v>42</v>
      </c>
      <c r="B26" s="87" t="s">
        <v>43</v>
      </c>
      <c r="C26" s="69">
        <v>63104.39</v>
      </c>
      <c r="D26" s="69">
        <v>63104</v>
      </c>
      <c r="E26" s="69">
        <v>99.9993819764362</v>
      </c>
      <c r="F26" s="70">
        <v>63104</v>
      </c>
      <c r="G26" s="69">
        <v>63104</v>
      </c>
      <c r="H26" s="70">
        <v>63104</v>
      </c>
      <c r="I26" s="69">
        <v>100</v>
      </c>
      <c r="J26" s="69">
        <v>100</v>
      </c>
      <c r="K26" s="69"/>
      <c r="L26" s="69"/>
      <c r="M26" s="69"/>
      <c r="N26" s="70">
        <v>63104</v>
      </c>
      <c r="O26" s="69">
        <v>100</v>
      </c>
      <c r="P26" s="69">
        <v>100</v>
      </c>
    </row>
    <row r="27" spans="1:16">
      <c r="A27" s="89" t="s">
        <v>46</v>
      </c>
      <c r="B27" s="87" t="s">
        <v>47</v>
      </c>
      <c r="C27" s="63">
        <v>48318463.71</v>
      </c>
      <c r="D27" s="63">
        <v>56180019.99</v>
      </c>
      <c r="E27" s="63">
        <v>116.270294368596</v>
      </c>
      <c r="F27" s="64">
        <v>61381848</v>
      </c>
      <c r="G27" s="63">
        <v>61381848</v>
      </c>
      <c r="H27" s="64">
        <v>61381848</v>
      </c>
      <c r="I27" s="63">
        <v>109.259213526314</v>
      </c>
      <c r="J27" s="63">
        <v>100</v>
      </c>
      <c r="K27" s="63">
        <v>50868894.57</v>
      </c>
      <c r="L27" s="63">
        <v>82.8728626254459</v>
      </c>
      <c r="M27" s="64">
        <v>8060568</v>
      </c>
      <c r="N27" s="64">
        <v>69442416</v>
      </c>
      <c r="O27" s="63">
        <v>123.606962070075</v>
      </c>
      <c r="P27" s="63">
        <v>113.131843146853</v>
      </c>
    </row>
    <row r="28" spans="1:16">
      <c r="A28" s="90" t="s">
        <v>24</v>
      </c>
      <c r="B28" s="87" t="s">
        <v>25</v>
      </c>
      <c r="C28" s="63">
        <v>48318463.71</v>
      </c>
      <c r="D28" s="63">
        <v>56180019.99</v>
      </c>
      <c r="E28" s="63">
        <v>116.270294368596</v>
      </c>
      <c r="F28" s="64">
        <v>61381848</v>
      </c>
      <c r="G28" s="63">
        <v>61381848</v>
      </c>
      <c r="H28" s="64">
        <v>61381848</v>
      </c>
      <c r="I28" s="63">
        <v>109.259213526314</v>
      </c>
      <c r="J28" s="63">
        <v>100</v>
      </c>
      <c r="K28" s="63">
        <v>50868894.57</v>
      </c>
      <c r="L28" s="63">
        <v>82.8728626254459</v>
      </c>
      <c r="M28" s="64">
        <v>8060568</v>
      </c>
      <c r="N28" s="64">
        <v>69442416</v>
      </c>
      <c r="O28" s="63">
        <v>123.606962070075</v>
      </c>
      <c r="P28" s="63">
        <v>113.131843146853</v>
      </c>
    </row>
    <row r="29" spans="1:16">
      <c r="A29" s="91" t="s">
        <v>26</v>
      </c>
      <c r="B29" s="87" t="s">
        <v>27</v>
      </c>
      <c r="C29" s="63">
        <v>48318463.71</v>
      </c>
      <c r="D29" s="63">
        <v>56180019.99</v>
      </c>
      <c r="E29" s="63">
        <v>116.270294368596</v>
      </c>
      <c r="F29" s="64">
        <v>61381848</v>
      </c>
      <c r="G29" s="63">
        <v>61381848</v>
      </c>
      <c r="H29" s="64">
        <v>61381848</v>
      </c>
      <c r="I29" s="63">
        <v>109.259213526314</v>
      </c>
      <c r="J29" s="63">
        <v>100</v>
      </c>
      <c r="K29" s="63">
        <v>50868894.57</v>
      </c>
      <c r="L29" s="63">
        <v>82.8728626254459</v>
      </c>
      <c r="M29" s="64">
        <v>8060568</v>
      </c>
      <c r="N29" s="64">
        <v>69442416</v>
      </c>
      <c r="O29" s="63">
        <v>123.606962070075</v>
      </c>
      <c r="P29" s="63">
        <v>113.131843146853</v>
      </c>
    </row>
    <row r="30" spans="1:16">
      <c r="A30" s="92" t="s">
        <v>28</v>
      </c>
      <c r="B30" s="87" t="s">
        <v>29</v>
      </c>
      <c r="C30" s="69">
        <v>39445879.58</v>
      </c>
      <c r="D30" s="69">
        <v>45982191.48</v>
      </c>
      <c r="E30" s="69">
        <v>116.570328687294</v>
      </c>
      <c r="F30" s="70">
        <v>50589436</v>
      </c>
      <c r="G30" s="69">
        <v>50589436</v>
      </c>
      <c r="H30" s="70">
        <v>50589436</v>
      </c>
      <c r="I30" s="69">
        <v>110.019627972721</v>
      </c>
      <c r="J30" s="69">
        <v>100</v>
      </c>
      <c r="K30" s="69">
        <v>42202623.3</v>
      </c>
      <c r="L30" s="69">
        <v>83.4218102372203</v>
      </c>
      <c r="M30" s="70">
        <v>6499000</v>
      </c>
      <c r="N30" s="70">
        <v>57088436</v>
      </c>
      <c r="O30" s="69">
        <v>124.153360600116</v>
      </c>
      <c r="P30" s="69">
        <v>112.846555553614</v>
      </c>
    </row>
    <row r="31" spans="1:16">
      <c r="A31" s="92" t="s">
        <v>30</v>
      </c>
      <c r="B31" s="87" t="s">
        <v>31</v>
      </c>
      <c r="C31" s="69">
        <v>81310.72</v>
      </c>
      <c r="D31" s="69">
        <v>70116.56</v>
      </c>
      <c r="E31" s="69">
        <v>86.2328608085133</v>
      </c>
      <c r="F31" s="70">
        <v>103378</v>
      </c>
      <c r="G31" s="69">
        <v>103378</v>
      </c>
      <c r="H31" s="70">
        <v>103378</v>
      </c>
      <c r="I31" s="69">
        <v>147.43735288782</v>
      </c>
      <c r="J31" s="69">
        <v>100</v>
      </c>
      <c r="K31" s="69">
        <v>51087.55</v>
      </c>
      <c r="L31" s="69">
        <v>49.4182030993055</v>
      </c>
      <c r="M31" s="69"/>
      <c r="N31" s="70">
        <v>103378</v>
      </c>
      <c r="O31" s="69">
        <v>147.43735288782</v>
      </c>
      <c r="P31" s="69">
        <v>100</v>
      </c>
    </row>
    <row r="32" spans="1:16">
      <c r="A32" s="92" t="s">
        <v>32</v>
      </c>
      <c r="B32" s="87" t="s">
        <v>33</v>
      </c>
      <c r="C32" s="69">
        <v>1199906.87</v>
      </c>
      <c r="D32" s="69">
        <v>1486525.69</v>
      </c>
      <c r="E32" s="69">
        <v>123.886755477948</v>
      </c>
      <c r="F32" s="70">
        <v>1396787</v>
      </c>
      <c r="G32" s="69">
        <v>1396787</v>
      </c>
      <c r="H32" s="70">
        <v>1396787</v>
      </c>
      <c r="I32" s="69">
        <v>93.9631927921811</v>
      </c>
      <c r="J32" s="69">
        <v>100</v>
      </c>
      <c r="K32" s="69">
        <v>920135.78</v>
      </c>
      <c r="L32" s="69">
        <v>65.8751677958057</v>
      </c>
      <c r="M32" s="70">
        <v>300000</v>
      </c>
      <c r="N32" s="70">
        <v>1696787</v>
      </c>
      <c r="O32" s="69">
        <v>114.144478727441</v>
      </c>
      <c r="P32" s="69">
        <v>121.477863124442</v>
      </c>
    </row>
    <row r="33" spans="1:16">
      <c r="A33" s="92" t="s">
        <v>34</v>
      </c>
      <c r="B33" s="87" t="s">
        <v>35</v>
      </c>
      <c r="C33" s="69">
        <v>6461963.83</v>
      </c>
      <c r="D33" s="69">
        <v>7464206.95</v>
      </c>
      <c r="E33" s="69">
        <v>115.509884399956</v>
      </c>
      <c r="F33" s="70">
        <v>8077266</v>
      </c>
      <c r="G33" s="69">
        <v>8077266</v>
      </c>
      <c r="H33" s="70">
        <v>8077266</v>
      </c>
      <c r="I33" s="69">
        <v>108.213317960055</v>
      </c>
      <c r="J33" s="69">
        <v>100</v>
      </c>
      <c r="K33" s="69">
        <v>6908694.12</v>
      </c>
      <c r="L33" s="69">
        <v>85.5325814452564</v>
      </c>
      <c r="M33" s="70">
        <v>1261000</v>
      </c>
      <c r="N33" s="70">
        <v>9338266</v>
      </c>
      <c r="O33" s="69">
        <v>125.107276131994</v>
      </c>
      <c r="P33" s="69">
        <v>115.611718123434</v>
      </c>
    </row>
    <row r="34" spans="1:16">
      <c r="A34" s="92" t="s">
        <v>36</v>
      </c>
      <c r="B34" s="87" t="s">
        <v>37</v>
      </c>
      <c r="C34" s="69">
        <v>884626.25</v>
      </c>
      <c r="D34" s="69">
        <v>936004.04</v>
      </c>
      <c r="E34" s="69">
        <v>105.807852751374</v>
      </c>
      <c r="F34" s="70">
        <v>961437</v>
      </c>
      <c r="G34" s="69">
        <v>961437</v>
      </c>
      <c r="H34" s="70">
        <v>961437</v>
      </c>
      <c r="I34" s="69">
        <v>102.717184853176</v>
      </c>
      <c r="J34" s="69">
        <v>100</v>
      </c>
      <c r="K34" s="69">
        <v>678833.83</v>
      </c>
      <c r="L34" s="69">
        <v>70.6061686829194</v>
      </c>
      <c r="M34" s="70">
        <v>9000</v>
      </c>
      <c r="N34" s="70">
        <v>970437</v>
      </c>
      <c r="O34" s="69">
        <v>103.678719164503</v>
      </c>
      <c r="P34" s="69">
        <v>100.936098777143</v>
      </c>
    </row>
    <row r="35" spans="1:16">
      <c r="A35" s="92" t="s">
        <v>38</v>
      </c>
      <c r="B35" s="87" t="s">
        <v>39</v>
      </c>
      <c r="C35" s="69">
        <v>120140.7</v>
      </c>
      <c r="D35" s="69">
        <v>121995.75</v>
      </c>
      <c r="E35" s="69">
        <v>101.544064584275</v>
      </c>
      <c r="F35" s="70">
        <v>123432</v>
      </c>
      <c r="G35" s="69">
        <v>123432</v>
      </c>
      <c r="H35" s="70">
        <v>123432</v>
      </c>
      <c r="I35" s="69">
        <v>101.17729511069</v>
      </c>
      <c r="J35" s="69">
        <v>100</v>
      </c>
      <c r="K35" s="69"/>
      <c r="L35" s="69"/>
      <c r="M35" s="70">
        <v>568</v>
      </c>
      <c r="N35" s="70">
        <v>124000</v>
      </c>
      <c r="O35" s="69">
        <v>101.642885100506</v>
      </c>
      <c r="P35" s="69">
        <v>100.460172402618</v>
      </c>
    </row>
    <row r="36" spans="1:16">
      <c r="A36" s="92" t="s">
        <v>40</v>
      </c>
      <c r="B36" s="87" t="s">
        <v>41</v>
      </c>
      <c r="C36" s="69">
        <v>49623.62</v>
      </c>
      <c r="D36" s="69">
        <v>43967.52</v>
      </c>
      <c r="E36" s="69">
        <v>88.6020004183492</v>
      </c>
      <c r="F36" s="70">
        <v>55100</v>
      </c>
      <c r="G36" s="69">
        <v>55100</v>
      </c>
      <c r="H36" s="70">
        <v>55100</v>
      </c>
      <c r="I36" s="69">
        <v>125.319781511443</v>
      </c>
      <c r="J36" s="69">
        <v>100</v>
      </c>
      <c r="K36" s="69">
        <v>32507.99</v>
      </c>
      <c r="L36" s="69">
        <v>58.998166969147</v>
      </c>
      <c r="M36" s="70">
        <v>-9000</v>
      </c>
      <c r="N36" s="70">
        <v>46100</v>
      </c>
      <c r="O36" s="69">
        <v>104.850125729175</v>
      </c>
      <c r="P36" s="69">
        <v>83.6660617059891</v>
      </c>
    </row>
    <row r="37" spans="1:16">
      <c r="A37" s="92" t="s">
        <v>42</v>
      </c>
      <c r="B37" s="87" t="s">
        <v>43</v>
      </c>
      <c r="C37" s="69">
        <v>75012.14</v>
      </c>
      <c r="D37" s="69">
        <v>75012</v>
      </c>
      <c r="E37" s="69">
        <v>99.9998133635436</v>
      </c>
      <c r="F37" s="70">
        <v>75012</v>
      </c>
      <c r="G37" s="69">
        <v>75012</v>
      </c>
      <c r="H37" s="70">
        <v>75012</v>
      </c>
      <c r="I37" s="69">
        <v>100</v>
      </c>
      <c r="J37" s="69">
        <v>100</v>
      </c>
      <c r="K37" s="69">
        <v>75012</v>
      </c>
      <c r="L37" s="69">
        <v>100</v>
      </c>
      <c r="M37" s="69"/>
      <c r="N37" s="70">
        <v>75012</v>
      </c>
      <c r="O37" s="69">
        <v>100</v>
      </c>
      <c r="P37" s="69">
        <v>100</v>
      </c>
    </row>
    <row r="38" spans="1:16">
      <c r="A38" s="89" t="s">
        <v>48</v>
      </c>
      <c r="B38" s="87" t="s">
        <v>49</v>
      </c>
      <c r="C38" s="63">
        <v>48325366.78</v>
      </c>
      <c r="D38" s="63">
        <v>54544446.71</v>
      </c>
      <c r="E38" s="63">
        <v>112.869183090347</v>
      </c>
      <c r="F38" s="64">
        <v>59731027</v>
      </c>
      <c r="G38" s="63">
        <v>59731027</v>
      </c>
      <c r="H38" s="64">
        <v>59731027</v>
      </c>
      <c r="I38" s="63">
        <v>109.508906227569</v>
      </c>
      <c r="J38" s="63">
        <v>100</v>
      </c>
      <c r="K38" s="63">
        <v>49868681.96</v>
      </c>
      <c r="L38" s="63">
        <v>83.4887402153658</v>
      </c>
      <c r="M38" s="64">
        <v>8472343</v>
      </c>
      <c r="N38" s="64">
        <v>68203370</v>
      </c>
      <c r="O38" s="63">
        <v>125.041822062329</v>
      </c>
      <c r="P38" s="63">
        <v>114.184157590326</v>
      </c>
    </row>
    <row r="39" spans="1:16">
      <c r="A39" s="90" t="s">
        <v>24</v>
      </c>
      <c r="B39" s="87" t="s">
        <v>25</v>
      </c>
      <c r="C39" s="63">
        <v>48325366.78</v>
      </c>
      <c r="D39" s="63">
        <v>54544446.71</v>
      </c>
      <c r="E39" s="63">
        <v>112.869183090347</v>
      </c>
      <c r="F39" s="64">
        <v>59731027</v>
      </c>
      <c r="G39" s="63">
        <v>59731027</v>
      </c>
      <c r="H39" s="64">
        <v>59731027</v>
      </c>
      <c r="I39" s="63">
        <v>109.508906227569</v>
      </c>
      <c r="J39" s="63">
        <v>100</v>
      </c>
      <c r="K39" s="63">
        <v>49868681.96</v>
      </c>
      <c r="L39" s="63">
        <v>83.4887402153658</v>
      </c>
      <c r="M39" s="64">
        <v>8472343</v>
      </c>
      <c r="N39" s="64">
        <v>68203370</v>
      </c>
      <c r="O39" s="63">
        <v>125.041822062329</v>
      </c>
      <c r="P39" s="63">
        <v>114.184157590326</v>
      </c>
    </row>
    <row r="40" spans="1:16">
      <c r="A40" s="91" t="s">
        <v>26</v>
      </c>
      <c r="B40" s="87" t="s">
        <v>27</v>
      </c>
      <c r="C40" s="63">
        <v>48325366.78</v>
      </c>
      <c r="D40" s="63">
        <v>54544446.71</v>
      </c>
      <c r="E40" s="63">
        <v>112.869183090347</v>
      </c>
      <c r="F40" s="64">
        <v>59731027</v>
      </c>
      <c r="G40" s="63">
        <v>59731027</v>
      </c>
      <c r="H40" s="64">
        <v>59731027</v>
      </c>
      <c r="I40" s="63">
        <v>109.508906227569</v>
      </c>
      <c r="J40" s="63">
        <v>100</v>
      </c>
      <c r="K40" s="63">
        <v>49868681.96</v>
      </c>
      <c r="L40" s="63">
        <v>83.4887402153658</v>
      </c>
      <c r="M40" s="64">
        <v>8472343</v>
      </c>
      <c r="N40" s="64">
        <v>68203370</v>
      </c>
      <c r="O40" s="63">
        <v>125.041822062329</v>
      </c>
      <c r="P40" s="63">
        <v>114.184157590326</v>
      </c>
    </row>
    <row r="41" spans="1:16">
      <c r="A41" s="92" t="s">
        <v>28</v>
      </c>
      <c r="B41" s="87" t="s">
        <v>29</v>
      </c>
      <c r="C41" s="69">
        <v>39746604.72</v>
      </c>
      <c r="D41" s="69">
        <v>44919753.96</v>
      </c>
      <c r="E41" s="69">
        <v>113.015323639448</v>
      </c>
      <c r="F41" s="70">
        <v>49549688</v>
      </c>
      <c r="G41" s="69">
        <v>49549688</v>
      </c>
      <c r="H41" s="70">
        <v>49549688</v>
      </c>
      <c r="I41" s="69">
        <v>110.307122439101</v>
      </c>
      <c r="J41" s="69">
        <v>100</v>
      </c>
      <c r="K41" s="69">
        <v>41608055.91</v>
      </c>
      <c r="L41" s="69">
        <v>83.9723872933367</v>
      </c>
      <c r="M41" s="70">
        <v>6790000</v>
      </c>
      <c r="N41" s="70">
        <v>56339688</v>
      </c>
      <c r="O41" s="69">
        <v>125.422966586525</v>
      </c>
      <c r="P41" s="69">
        <v>113.703416255618</v>
      </c>
    </row>
    <row r="42" spans="1:16">
      <c r="A42" s="92" t="s">
        <v>30</v>
      </c>
      <c r="B42" s="87" t="s">
        <v>31</v>
      </c>
      <c r="C42" s="69">
        <v>91296.3</v>
      </c>
      <c r="D42" s="69">
        <v>54824.03</v>
      </c>
      <c r="E42" s="69">
        <v>60.0506592271538</v>
      </c>
      <c r="F42" s="70">
        <v>69591</v>
      </c>
      <c r="G42" s="69">
        <v>69591</v>
      </c>
      <c r="H42" s="70">
        <v>69591</v>
      </c>
      <c r="I42" s="69">
        <v>126.935214357646</v>
      </c>
      <c r="J42" s="69">
        <v>100</v>
      </c>
      <c r="K42" s="69">
        <v>41825.73</v>
      </c>
      <c r="L42" s="69">
        <v>60.1022114928655</v>
      </c>
      <c r="M42" s="69"/>
      <c r="N42" s="70">
        <v>69591</v>
      </c>
      <c r="O42" s="69">
        <v>126.935214357646</v>
      </c>
      <c r="P42" s="69">
        <v>100</v>
      </c>
    </row>
    <row r="43" spans="1:16">
      <c r="A43" s="92" t="s">
        <v>32</v>
      </c>
      <c r="B43" s="87" t="s">
        <v>33</v>
      </c>
      <c r="C43" s="69">
        <v>1155183.98</v>
      </c>
      <c r="D43" s="69">
        <v>1450185.65</v>
      </c>
      <c r="E43" s="69">
        <v>125.537202307809</v>
      </c>
      <c r="F43" s="70">
        <v>1334189</v>
      </c>
      <c r="G43" s="69">
        <v>1334189</v>
      </c>
      <c r="H43" s="70">
        <v>1334189</v>
      </c>
      <c r="I43" s="69">
        <v>92.0012551496424</v>
      </c>
      <c r="J43" s="69">
        <v>100</v>
      </c>
      <c r="K43" s="69">
        <v>855590.72</v>
      </c>
      <c r="L43" s="69">
        <v>64.1281497598916</v>
      </c>
      <c r="M43" s="70">
        <v>280000</v>
      </c>
      <c r="N43" s="70">
        <v>1614189</v>
      </c>
      <c r="O43" s="69">
        <v>111.309127903727</v>
      </c>
      <c r="P43" s="69">
        <v>120.986531893158</v>
      </c>
    </row>
    <row r="44" spans="1:16">
      <c r="A44" s="92" t="s">
        <v>34</v>
      </c>
      <c r="B44" s="87" t="s">
        <v>35</v>
      </c>
      <c r="C44" s="69">
        <v>6542736.39</v>
      </c>
      <c r="D44" s="69">
        <v>7360312.02</v>
      </c>
      <c r="E44" s="69">
        <v>112.495928022556</v>
      </c>
      <c r="F44" s="70">
        <v>7945487</v>
      </c>
      <c r="G44" s="69">
        <v>7945487</v>
      </c>
      <c r="H44" s="70">
        <v>7945487</v>
      </c>
      <c r="I44" s="69">
        <v>107.950409961017</v>
      </c>
      <c r="J44" s="69">
        <v>100</v>
      </c>
      <c r="K44" s="69">
        <v>6855747.07</v>
      </c>
      <c r="L44" s="69">
        <v>86.2847937451789</v>
      </c>
      <c r="M44" s="70">
        <v>1358000</v>
      </c>
      <c r="N44" s="70">
        <v>9303487</v>
      </c>
      <c r="O44" s="69">
        <v>126.400714734917</v>
      </c>
      <c r="P44" s="69">
        <v>117.091463367821</v>
      </c>
    </row>
    <row r="45" spans="1:16">
      <c r="A45" s="92" t="s">
        <v>36</v>
      </c>
      <c r="B45" s="87" t="s">
        <v>37</v>
      </c>
      <c r="C45" s="69">
        <v>617312.67</v>
      </c>
      <c r="D45" s="69">
        <v>594901.29</v>
      </c>
      <c r="E45" s="69">
        <v>96.3695253492853</v>
      </c>
      <c r="F45" s="70">
        <v>606897</v>
      </c>
      <c r="G45" s="69">
        <v>606897</v>
      </c>
      <c r="H45" s="70">
        <v>606897</v>
      </c>
      <c r="I45" s="69">
        <v>102.016420236709</v>
      </c>
      <c r="J45" s="69">
        <v>100</v>
      </c>
      <c r="K45" s="69">
        <v>448142.04</v>
      </c>
      <c r="L45" s="69">
        <v>73.8415315943233</v>
      </c>
      <c r="M45" s="70">
        <v>35000</v>
      </c>
      <c r="N45" s="70">
        <v>641897</v>
      </c>
      <c r="O45" s="69">
        <v>107.899749217219</v>
      </c>
      <c r="P45" s="69">
        <v>105.767041194799</v>
      </c>
    </row>
    <row r="46" spans="1:16">
      <c r="A46" s="92" t="s">
        <v>38</v>
      </c>
      <c r="B46" s="87" t="s">
        <v>39</v>
      </c>
      <c r="C46" s="69">
        <v>85692.56</v>
      </c>
      <c r="D46" s="69">
        <v>103165.85</v>
      </c>
      <c r="E46" s="69">
        <v>120.390673356007</v>
      </c>
      <c r="F46" s="70">
        <v>118337</v>
      </c>
      <c r="G46" s="69">
        <v>118337</v>
      </c>
      <c r="H46" s="70">
        <v>118337</v>
      </c>
      <c r="I46" s="69">
        <v>114.7055929845</v>
      </c>
      <c r="J46" s="69">
        <v>100</v>
      </c>
      <c r="K46" s="69"/>
      <c r="L46" s="69"/>
      <c r="M46" s="70">
        <v>543</v>
      </c>
      <c r="N46" s="70">
        <v>118880</v>
      </c>
      <c r="O46" s="69">
        <v>115.231929945811</v>
      </c>
      <c r="P46" s="69">
        <v>100.45885902127</v>
      </c>
    </row>
    <row r="47" spans="1:16">
      <c r="A47" s="92" t="s">
        <v>40</v>
      </c>
      <c r="B47" s="87" t="s">
        <v>41</v>
      </c>
      <c r="C47" s="69">
        <v>51902.96</v>
      </c>
      <c r="D47" s="69">
        <v>61303.91</v>
      </c>
      <c r="E47" s="69">
        <v>118.112550806351</v>
      </c>
      <c r="F47" s="70">
        <v>72200</v>
      </c>
      <c r="G47" s="69">
        <v>72200</v>
      </c>
      <c r="H47" s="70">
        <v>72200</v>
      </c>
      <c r="I47" s="69">
        <v>117.773890768142</v>
      </c>
      <c r="J47" s="69">
        <v>100</v>
      </c>
      <c r="K47" s="69">
        <v>59320.49</v>
      </c>
      <c r="L47" s="69">
        <v>82.1613434903047</v>
      </c>
      <c r="M47" s="70">
        <v>8800</v>
      </c>
      <c r="N47" s="70">
        <v>81000</v>
      </c>
      <c r="O47" s="69">
        <v>132.128603216336</v>
      </c>
      <c r="P47" s="69">
        <v>112.18836565097</v>
      </c>
    </row>
    <row r="48" spans="1:16">
      <c r="A48" s="92" t="s">
        <v>42</v>
      </c>
      <c r="B48" s="87" t="s">
        <v>43</v>
      </c>
      <c r="C48" s="69">
        <v>34637.2</v>
      </c>
      <c r="D48" s="69"/>
      <c r="E48" s="69"/>
      <c r="F48" s="70">
        <v>34638</v>
      </c>
      <c r="G48" s="69">
        <v>34638</v>
      </c>
      <c r="H48" s="70">
        <v>34638</v>
      </c>
      <c r="I48" s="69"/>
      <c r="J48" s="69">
        <v>100</v>
      </c>
      <c r="K48" s="69"/>
      <c r="L48" s="69"/>
      <c r="M48" s="69"/>
      <c r="N48" s="70">
        <v>34638</v>
      </c>
      <c r="O48" s="69"/>
      <c r="P48" s="69">
        <v>100</v>
      </c>
    </row>
    <row r="49" spans="1:16">
      <c r="A49" s="89" t="s">
        <v>50</v>
      </c>
      <c r="B49" s="87" t="s">
        <v>51</v>
      </c>
      <c r="C49" s="63">
        <v>526955.81</v>
      </c>
      <c r="D49" s="63">
        <v>570732.27</v>
      </c>
      <c r="E49" s="63">
        <v>108.30742524691</v>
      </c>
      <c r="F49" s="64">
        <v>577619</v>
      </c>
      <c r="G49" s="63">
        <v>577619</v>
      </c>
      <c r="H49" s="64">
        <v>577619</v>
      </c>
      <c r="I49" s="63">
        <v>101.206648083873</v>
      </c>
      <c r="J49" s="63">
        <v>100</v>
      </c>
      <c r="K49" s="63">
        <v>226880.73</v>
      </c>
      <c r="L49" s="63">
        <v>39.2786127187645</v>
      </c>
      <c r="M49" s="63"/>
      <c r="N49" s="64">
        <v>577619</v>
      </c>
      <c r="O49" s="63">
        <v>101.206648083873</v>
      </c>
      <c r="P49" s="63">
        <v>100</v>
      </c>
    </row>
    <row r="50" spans="1:16">
      <c r="A50" s="90" t="s">
        <v>24</v>
      </c>
      <c r="B50" s="87" t="s">
        <v>25</v>
      </c>
      <c r="C50" s="63">
        <v>526955.81</v>
      </c>
      <c r="D50" s="63">
        <v>570732.27</v>
      </c>
      <c r="E50" s="63">
        <v>108.30742524691</v>
      </c>
      <c r="F50" s="64">
        <v>577619</v>
      </c>
      <c r="G50" s="63">
        <v>577619</v>
      </c>
      <c r="H50" s="64">
        <v>577619</v>
      </c>
      <c r="I50" s="63">
        <v>101.206648083873</v>
      </c>
      <c r="J50" s="63">
        <v>100</v>
      </c>
      <c r="K50" s="63">
        <v>226880.73</v>
      </c>
      <c r="L50" s="63">
        <v>39.2786127187645</v>
      </c>
      <c r="M50" s="63"/>
      <c r="N50" s="64">
        <v>577619</v>
      </c>
      <c r="O50" s="63">
        <v>101.206648083873</v>
      </c>
      <c r="P50" s="63">
        <v>100</v>
      </c>
    </row>
    <row r="51" spans="1:16">
      <c r="A51" s="91" t="s">
        <v>26</v>
      </c>
      <c r="B51" s="87" t="s">
        <v>27</v>
      </c>
      <c r="C51" s="63">
        <v>526955.81</v>
      </c>
      <c r="D51" s="63">
        <v>570732.27</v>
      </c>
      <c r="E51" s="63">
        <v>108.30742524691</v>
      </c>
      <c r="F51" s="64">
        <v>577619</v>
      </c>
      <c r="G51" s="63">
        <v>577619</v>
      </c>
      <c r="H51" s="64">
        <v>577619</v>
      </c>
      <c r="I51" s="63">
        <v>101.206648083873</v>
      </c>
      <c r="J51" s="63">
        <v>100</v>
      </c>
      <c r="K51" s="63">
        <v>226880.73</v>
      </c>
      <c r="L51" s="63">
        <v>39.2786127187645</v>
      </c>
      <c r="M51" s="63"/>
      <c r="N51" s="64">
        <v>577619</v>
      </c>
      <c r="O51" s="63">
        <v>101.206648083873</v>
      </c>
      <c r="P51" s="63">
        <v>100</v>
      </c>
    </row>
    <row r="52" spans="1:16">
      <c r="A52" s="92" t="s">
        <v>52</v>
      </c>
      <c r="B52" s="87" t="s">
        <v>53</v>
      </c>
      <c r="C52" s="69">
        <v>526955.81</v>
      </c>
      <c r="D52" s="69">
        <v>570732.27</v>
      </c>
      <c r="E52" s="69">
        <v>108.30742524691</v>
      </c>
      <c r="F52" s="70">
        <v>577619</v>
      </c>
      <c r="G52" s="69">
        <v>577619</v>
      </c>
      <c r="H52" s="70">
        <v>577619</v>
      </c>
      <c r="I52" s="69">
        <v>101.206648083873</v>
      </c>
      <c r="J52" s="69">
        <v>100</v>
      </c>
      <c r="K52" s="69">
        <v>226880.73</v>
      </c>
      <c r="L52" s="69">
        <v>39.2786127187645</v>
      </c>
      <c r="M52" s="69"/>
      <c r="N52" s="70">
        <v>577619</v>
      </c>
      <c r="O52" s="69">
        <v>101.206648083873</v>
      </c>
      <c r="P52" s="69">
        <v>100</v>
      </c>
    </row>
    <row r="53" spans="1:16">
      <c r="A53" s="89" t="s">
        <v>54</v>
      </c>
      <c r="B53" s="87" t="s">
        <v>55</v>
      </c>
      <c r="C53" s="63">
        <v>17220811.22</v>
      </c>
      <c r="D53" s="63">
        <v>24376990.26</v>
      </c>
      <c r="E53" s="63">
        <v>141.555411929079</v>
      </c>
      <c r="F53" s="64">
        <v>21195832</v>
      </c>
      <c r="G53" s="63">
        <v>21195832</v>
      </c>
      <c r="H53" s="64">
        <v>21195832</v>
      </c>
      <c r="I53" s="63">
        <v>86.9501598594805</v>
      </c>
      <c r="J53" s="63">
        <v>100</v>
      </c>
      <c r="K53" s="63">
        <v>19022708.67</v>
      </c>
      <c r="L53" s="63">
        <v>89.7474025553703</v>
      </c>
      <c r="M53" s="64">
        <v>4831845</v>
      </c>
      <c r="N53" s="64">
        <v>26027677</v>
      </c>
      <c r="O53" s="63">
        <v>106.771495260055</v>
      </c>
      <c r="P53" s="63">
        <v>122.796203517748</v>
      </c>
    </row>
    <row r="54" spans="1:16">
      <c r="A54" s="90" t="s">
        <v>24</v>
      </c>
      <c r="B54" s="87" t="s">
        <v>25</v>
      </c>
      <c r="C54" s="63">
        <v>17220811.22</v>
      </c>
      <c r="D54" s="63">
        <v>24376990.26</v>
      </c>
      <c r="E54" s="63">
        <v>141.555411929079</v>
      </c>
      <c r="F54" s="64">
        <v>21195832</v>
      </c>
      <c r="G54" s="63">
        <v>21195832</v>
      </c>
      <c r="H54" s="64">
        <v>21195832</v>
      </c>
      <c r="I54" s="63">
        <v>86.9501598594805</v>
      </c>
      <c r="J54" s="63">
        <v>100</v>
      </c>
      <c r="K54" s="63">
        <v>19022708.67</v>
      </c>
      <c r="L54" s="63">
        <v>89.7474025553703</v>
      </c>
      <c r="M54" s="64">
        <v>4831845</v>
      </c>
      <c r="N54" s="64">
        <v>26027677</v>
      </c>
      <c r="O54" s="63">
        <v>106.771495260055</v>
      </c>
      <c r="P54" s="63">
        <v>122.796203517748</v>
      </c>
    </row>
    <row r="55" spans="1:16">
      <c r="A55" s="91" t="s">
        <v>26</v>
      </c>
      <c r="B55" s="87" t="s">
        <v>27</v>
      </c>
      <c r="C55" s="63">
        <v>17220811.22</v>
      </c>
      <c r="D55" s="63">
        <v>19820142.9</v>
      </c>
      <c r="E55" s="63">
        <v>115.09413027524</v>
      </c>
      <c r="F55" s="64">
        <v>21195832</v>
      </c>
      <c r="G55" s="63">
        <v>21195832</v>
      </c>
      <c r="H55" s="64">
        <v>21195832</v>
      </c>
      <c r="I55" s="63">
        <v>106.940863680655</v>
      </c>
      <c r="J55" s="63">
        <v>100</v>
      </c>
      <c r="K55" s="63">
        <v>19022708.67</v>
      </c>
      <c r="L55" s="63">
        <v>89.7474025553703</v>
      </c>
      <c r="M55" s="64">
        <v>4831845</v>
      </c>
      <c r="N55" s="64">
        <v>26027677</v>
      </c>
      <c r="O55" s="63">
        <v>131.319320608935</v>
      </c>
      <c r="P55" s="63">
        <v>122.796203517748</v>
      </c>
    </row>
    <row r="56" spans="1:16">
      <c r="A56" s="92" t="s">
        <v>28</v>
      </c>
      <c r="B56" s="87" t="s">
        <v>29</v>
      </c>
      <c r="C56" s="69">
        <v>13526953.84</v>
      </c>
      <c r="D56" s="69">
        <v>15602881.96</v>
      </c>
      <c r="E56" s="69">
        <v>115.346604598157</v>
      </c>
      <c r="F56" s="70">
        <v>16820195</v>
      </c>
      <c r="G56" s="69">
        <v>16820195</v>
      </c>
      <c r="H56" s="70">
        <v>16820195</v>
      </c>
      <c r="I56" s="69">
        <v>107.801847396659</v>
      </c>
      <c r="J56" s="69">
        <v>100</v>
      </c>
      <c r="K56" s="69">
        <v>15075068.27</v>
      </c>
      <c r="L56" s="69">
        <v>89.6248127325515</v>
      </c>
      <c r="M56" s="70">
        <v>3608400</v>
      </c>
      <c r="N56" s="70">
        <v>20428595</v>
      </c>
      <c r="O56" s="69">
        <v>130.928344214686</v>
      </c>
      <c r="P56" s="69">
        <v>121.452783395198</v>
      </c>
    </row>
    <row r="57" spans="1:16">
      <c r="A57" s="92" t="s">
        <v>30</v>
      </c>
      <c r="B57" s="87" t="s">
        <v>31</v>
      </c>
      <c r="C57" s="69">
        <v>4119.9</v>
      </c>
      <c r="D57" s="69">
        <v>4540.83</v>
      </c>
      <c r="E57" s="69">
        <v>110.216995558145</v>
      </c>
      <c r="F57" s="70">
        <v>9155</v>
      </c>
      <c r="G57" s="69">
        <v>9155</v>
      </c>
      <c r="H57" s="70">
        <v>9155</v>
      </c>
      <c r="I57" s="69">
        <v>201.615123226371</v>
      </c>
      <c r="J57" s="69">
        <v>100</v>
      </c>
      <c r="K57" s="69">
        <v>3575.61</v>
      </c>
      <c r="L57" s="69">
        <v>39.0563626433643</v>
      </c>
      <c r="M57" s="69"/>
      <c r="N57" s="70">
        <v>9155</v>
      </c>
      <c r="O57" s="69">
        <v>201.615123226371</v>
      </c>
      <c r="P57" s="69">
        <v>100</v>
      </c>
    </row>
    <row r="58" spans="1:16">
      <c r="A58" s="92" t="s">
        <v>32</v>
      </c>
      <c r="B58" s="87" t="s">
        <v>33</v>
      </c>
      <c r="C58" s="69">
        <v>395636.87</v>
      </c>
      <c r="D58" s="69">
        <v>482607.19</v>
      </c>
      <c r="E58" s="69">
        <v>121.982359733055</v>
      </c>
      <c r="F58" s="70">
        <v>419803</v>
      </c>
      <c r="G58" s="69">
        <v>419803</v>
      </c>
      <c r="H58" s="70">
        <v>419803</v>
      </c>
      <c r="I58" s="69">
        <v>86.9864785893472</v>
      </c>
      <c r="J58" s="69">
        <v>100</v>
      </c>
      <c r="K58" s="69">
        <v>327694.87</v>
      </c>
      <c r="L58" s="69">
        <v>78.059201577883</v>
      </c>
      <c r="M58" s="70">
        <v>175000</v>
      </c>
      <c r="N58" s="70">
        <v>594803</v>
      </c>
      <c r="O58" s="69">
        <v>123.247852979563</v>
      </c>
      <c r="P58" s="69">
        <v>141.686219488665</v>
      </c>
    </row>
    <row r="59" spans="1:16">
      <c r="A59" s="92" t="s">
        <v>34</v>
      </c>
      <c r="B59" s="87" t="s">
        <v>35</v>
      </c>
      <c r="C59" s="69">
        <v>2226373.58</v>
      </c>
      <c r="D59" s="69">
        <v>2538966</v>
      </c>
      <c r="E59" s="69">
        <v>114.040429818611</v>
      </c>
      <c r="F59" s="70">
        <v>2720747</v>
      </c>
      <c r="G59" s="69">
        <v>2720747</v>
      </c>
      <c r="H59" s="70">
        <v>2720747</v>
      </c>
      <c r="I59" s="69">
        <v>107.159646879872</v>
      </c>
      <c r="J59" s="69">
        <v>100</v>
      </c>
      <c r="K59" s="69">
        <v>2484764.85</v>
      </c>
      <c r="L59" s="69">
        <v>91.3265676668944</v>
      </c>
      <c r="M59" s="70">
        <v>649900</v>
      </c>
      <c r="N59" s="70">
        <v>3370647</v>
      </c>
      <c r="O59" s="69">
        <v>132.75668126316</v>
      </c>
      <c r="P59" s="69">
        <v>123.88682225874</v>
      </c>
    </row>
    <row r="60" spans="1:16">
      <c r="A60" s="92" t="s">
        <v>36</v>
      </c>
      <c r="B60" s="87" t="s">
        <v>37</v>
      </c>
      <c r="C60" s="69">
        <v>204209.94</v>
      </c>
      <c r="D60" s="69">
        <v>253507.62</v>
      </c>
      <c r="E60" s="69">
        <v>124.14068580599</v>
      </c>
      <c r="F60" s="70">
        <v>255067</v>
      </c>
      <c r="G60" s="69">
        <v>255067</v>
      </c>
      <c r="H60" s="70">
        <v>255067</v>
      </c>
      <c r="I60" s="69">
        <v>100.615121549404</v>
      </c>
      <c r="J60" s="69">
        <v>100</v>
      </c>
      <c r="K60" s="69">
        <v>207861.07</v>
      </c>
      <c r="L60" s="69">
        <v>81.4927332818436</v>
      </c>
      <c r="M60" s="70">
        <v>45000</v>
      </c>
      <c r="N60" s="70">
        <v>300067</v>
      </c>
      <c r="O60" s="69">
        <v>118.366067260621</v>
      </c>
      <c r="P60" s="69">
        <v>117.642423363273</v>
      </c>
    </row>
    <row r="61" spans="1:16">
      <c r="A61" s="92" t="s">
        <v>38</v>
      </c>
      <c r="B61" s="87" t="s">
        <v>39</v>
      </c>
      <c r="C61" s="69">
        <v>15449.86</v>
      </c>
      <c r="D61" s="69">
        <v>42365</v>
      </c>
      <c r="E61" s="69">
        <v>274.209604488325</v>
      </c>
      <c r="F61" s="70">
        <v>42365</v>
      </c>
      <c r="G61" s="69">
        <v>42365</v>
      </c>
      <c r="H61" s="70">
        <v>42365</v>
      </c>
      <c r="I61" s="69">
        <v>100</v>
      </c>
      <c r="J61" s="69">
        <v>100</v>
      </c>
      <c r="K61" s="69"/>
      <c r="L61" s="69"/>
      <c r="M61" s="70">
        <v>195</v>
      </c>
      <c r="N61" s="70">
        <v>42560</v>
      </c>
      <c r="O61" s="69">
        <v>100.460285613124</v>
      </c>
      <c r="P61" s="69">
        <v>100.460285613124</v>
      </c>
    </row>
    <row r="62" spans="1:16">
      <c r="A62" s="92" t="s">
        <v>40</v>
      </c>
      <c r="B62" s="87" t="s">
        <v>41</v>
      </c>
      <c r="C62" s="69">
        <v>25185.81</v>
      </c>
      <c r="D62" s="69">
        <v>25215.31</v>
      </c>
      <c r="E62" s="69">
        <v>100.117129447097</v>
      </c>
      <c r="F62" s="70">
        <v>28500</v>
      </c>
      <c r="G62" s="69">
        <v>28500</v>
      </c>
      <c r="H62" s="70">
        <v>28500</v>
      </c>
      <c r="I62" s="69">
        <v>113.026569968801</v>
      </c>
      <c r="J62" s="69">
        <v>100</v>
      </c>
      <c r="K62" s="69">
        <v>23744</v>
      </c>
      <c r="L62" s="69">
        <v>83.3122807017544</v>
      </c>
      <c r="M62" s="70">
        <v>3350</v>
      </c>
      <c r="N62" s="70">
        <v>31850</v>
      </c>
      <c r="O62" s="69">
        <v>126.312149245835</v>
      </c>
      <c r="P62" s="69">
        <v>111.754385964912</v>
      </c>
    </row>
    <row r="63" spans="1:16">
      <c r="A63" s="92" t="s">
        <v>42</v>
      </c>
      <c r="B63" s="87" t="s">
        <v>43</v>
      </c>
      <c r="C63" s="69">
        <v>822881.42</v>
      </c>
      <c r="D63" s="69">
        <v>870058.99</v>
      </c>
      <c r="E63" s="69">
        <v>105.733216093274</v>
      </c>
      <c r="F63" s="70">
        <v>900000</v>
      </c>
      <c r="G63" s="69">
        <v>900000</v>
      </c>
      <c r="H63" s="70">
        <v>900000</v>
      </c>
      <c r="I63" s="69">
        <v>103.441262068909</v>
      </c>
      <c r="J63" s="69">
        <v>100</v>
      </c>
      <c r="K63" s="69">
        <v>900000</v>
      </c>
      <c r="L63" s="69">
        <v>100</v>
      </c>
      <c r="M63" s="70">
        <v>350000</v>
      </c>
      <c r="N63" s="70">
        <v>1250000</v>
      </c>
      <c r="O63" s="69">
        <v>143.668419540151</v>
      </c>
      <c r="P63" s="69">
        <v>138.888888888889</v>
      </c>
    </row>
    <row r="64" spans="1:16">
      <c r="A64" s="91" t="s">
        <v>56</v>
      </c>
      <c r="B64" s="87" t="s">
        <v>57</v>
      </c>
      <c r="C64" s="63"/>
      <c r="D64" s="63">
        <v>4556847.36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</row>
    <row r="65" spans="1:16">
      <c r="A65" s="92" t="s">
        <v>58</v>
      </c>
      <c r="B65" s="87" t="s">
        <v>59</v>
      </c>
      <c r="C65" s="69"/>
      <c r="D65" s="69">
        <v>4556847.36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</row>
    <row r="66" spans="1:16">
      <c r="A66" s="89" t="s">
        <v>60</v>
      </c>
      <c r="B66" s="87" t="s">
        <v>61</v>
      </c>
      <c r="C66" s="63">
        <v>6490824.46</v>
      </c>
      <c r="D66" s="63">
        <v>7504461.64</v>
      </c>
      <c r="E66" s="63">
        <v>115.616462688932</v>
      </c>
      <c r="F66" s="64">
        <v>8190843</v>
      </c>
      <c r="G66" s="63">
        <v>8190843</v>
      </c>
      <c r="H66" s="64">
        <v>8190843</v>
      </c>
      <c r="I66" s="63">
        <v>109.146310460719</v>
      </c>
      <c r="J66" s="63">
        <v>100</v>
      </c>
      <c r="K66" s="63">
        <v>6773961.29</v>
      </c>
      <c r="L66" s="63">
        <v>82.7016375481742</v>
      </c>
      <c r="M66" s="64">
        <v>1094323</v>
      </c>
      <c r="N66" s="64">
        <v>9285166</v>
      </c>
      <c r="O66" s="63">
        <v>123.728608998526</v>
      </c>
      <c r="P66" s="63">
        <v>113.36032200837</v>
      </c>
    </row>
    <row r="67" spans="1:16">
      <c r="A67" s="90" t="s">
        <v>24</v>
      </c>
      <c r="B67" s="87" t="s">
        <v>25</v>
      </c>
      <c r="C67" s="63">
        <v>6490824.46</v>
      </c>
      <c r="D67" s="63">
        <v>7504461.64</v>
      </c>
      <c r="E67" s="63">
        <v>115.616462688932</v>
      </c>
      <c r="F67" s="64">
        <v>8190843</v>
      </c>
      <c r="G67" s="63">
        <v>8190843</v>
      </c>
      <c r="H67" s="64">
        <v>8190843</v>
      </c>
      <c r="I67" s="63">
        <v>109.146310460719</v>
      </c>
      <c r="J67" s="63">
        <v>100</v>
      </c>
      <c r="K67" s="63">
        <v>6773961.29</v>
      </c>
      <c r="L67" s="63">
        <v>82.7016375481742</v>
      </c>
      <c r="M67" s="64">
        <v>1094323</v>
      </c>
      <c r="N67" s="64">
        <v>9285166</v>
      </c>
      <c r="O67" s="63">
        <v>123.728608998526</v>
      </c>
      <c r="P67" s="63">
        <v>113.36032200837</v>
      </c>
    </row>
    <row r="68" spans="1:16">
      <c r="A68" s="91" t="s">
        <v>26</v>
      </c>
      <c r="B68" s="87" t="s">
        <v>27</v>
      </c>
      <c r="C68" s="63">
        <v>6490824.46</v>
      </c>
      <c r="D68" s="63">
        <v>7504461.64</v>
      </c>
      <c r="E68" s="63">
        <v>115.616462688932</v>
      </c>
      <c r="F68" s="64">
        <v>8190843</v>
      </c>
      <c r="G68" s="63">
        <v>8190843</v>
      </c>
      <c r="H68" s="64">
        <v>8190843</v>
      </c>
      <c r="I68" s="63">
        <v>109.146310460719</v>
      </c>
      <c r="J68" s="63">
        <v>100</v>
      </c>
      <c r="K68" s="63">
        <v>6773961.29</v>
      </c>
      <c r="L68" s="63">
        <v>82.7016375481742</v>
      </c>
      <c r="M68" s="64">
        <v>1094323</v>
      </c>
      <c r="N68" s="64">
        <v>9285166</v>
      </c>
      <c r="O68" s="63">
        <v>123.728608998526</v>
      </c>
      <c r="P68" s="63">
        <v>113.36032200837</v>
      </c>
    </row>
    <row r="69" spans="1:16">
      <c r="A69" s="92" t="s">
        <v>28</v>
      </c>
      <c r="B69" s="87" t="s">
        <v>29</v>
      </c>
      <c r="C69" s="69">
        <v>5146659.71</v>
      </c>
      <c r="D69" s="69">
        <v>5913657.52</v>
      </c>
      <c r="E69" s="69">
        <v>114.902827333032</v>
      </c>
      <c r="F69" s="70">
        <v>6514168</v>
      </c>
      <c r="G69" s="69">
        <v>6514168</v>
      </c>
      <c r="H69" s="70">
        <v>6514168</v>
      </c>
      <c r="I69" s="69">
        <v>110.154637429866</v>
      </c>
      <c r="J69" s="69">
        <v>100</v>
      </c>
      <c r="K69" s="69">
        <v>5441579.42</v>
      </c>
      <c r="L69" s="69">
        <v>83.5345268958369</v>
      </c>
      <c r="M69" s="70">
        <v>863300</v>
      </c>
      <c r="N69" s="70">
        <v>7377468</v>
      </c>
      <c r="O69" s="69">
        <v>124.753047924223</v>
      </c>
      <c r="P69" s="69">
        <v>113.252651758444</v>
      </c>
    </row>
    <row r="70" spans="1:16">
      <c r="A70" s="92" t="s">
        <v>30</v>
      </c>
      <c r="B70" s="87" t="s">
        <v>31</v>
      </c>
      <c r="C70" s="69"/>
      <c r="D70" s="69"/>
      <c r="E70" s="69"/>
      <c r="F70" s="70">
        <v>13384</v>
      </c>
      <c r="G70" s="69">
        <v>13384</v>
      </c>
      <c r="H70" s="70">
        <v>13384</v>
      </c>
      <c r="I70" s="69"/>
      <c r="J70" s="69">
        <v>100</v>
      </c>
      <c r="K70" s="69"/>
      <c r="L70" s="69"/>
      <c r="M70" s="69"/>
      <c r="N70" s="70">
        <v>13384</v>
      </c>
      <c r="O70" s="69"/>
      <c r="P70" s="69">
        <v>100</v>
      </c>
    </row>
    <row r="71" spans="1:16">
      <c r="A71" s="92" t="s">
        <v>32</v>
      </c>
      <c r="B71" s="87" t="s">
        <v>33</v>
      </c>
      <c r="C71" s="69">
        <v>165073.57</v>
      </c>
      <c r="D71" s="69">
        <v>211154.31</v>
      </c>
      <c r="E71" s="69">
        <v>127.915274383416</v>
      </c>
      <c r="F71" s="70">
        <v>192533</v>
      </c>
      <c r="G71" s="69">
        <v>192533</v>
      </c>
      <c r="H71" s="70">
        <v>192533</v>
      </c>
      <c r="I71" s="69">
        <v>91.1811840355047</v>
      </c>
      <c r="J71" s="69">
        <v>100</v>
      </c>
      <c r="K71" s="69">
        <v>128046.57</v>
      </c>
      <c r="L71" s="69">
        <v>66.5062976217064</v>
      </c>
      <c r="M71" s="70">
        <v>48000</v>
      </c>
      <c r="N71" s="70">
        <v>240533</v>
      </c>
      <c r="O71" s="69">
        <v>113.913374536376</v>
      </c>
      <c r="P71" s="69">
        <v>124.930791085165</v>
      </c>
    </row>
    <row r="72" spans="1:16">
      <c r="A72" s="92" t="s">
        <v>62</v>
      </c>
      <c r="B72" s="87" t="s">
        <v>63</v>
      </c>
      <c r="C72" s="69">
        <v>6106.05</v>
      </c>
      <c r="D72" s="69">
        <v>6954</v>
      </c>
      <c r="E72" s="69">
        <v>113.887046453927</v>
      </c>
      <c r="F72" s="70">
        <v>6954</v>
      </c>
      <c r="G72" s="69">
        <v>6954</v>
      </c>
      <c r="H72" s="70">
        <v>6954</v>
      </c>
      <c r="I72" s="69">
        <v>100</v>
      </c>
      <c r="J72" s="69">
        <v>100</v>
      </c>
      <c r="K72" s="69">
        <v>6367.32</v>
      </c>
      <c r="L72" s="69">
        <v>91.5634167385677</v>
      </c>
      <c r="M72" s="70">
        <v>1700</v>
      </c>
      <c r="N72" s="70">
        <v>8654</v>
      </c>
      <c r="O72" s="69">
        <v>124.446361806155</v>
      </c>
      <c r="P72" s="69">
        <v>124.446361806155</v>
      </c>
    </row>
    <row r="73" spans="1:16">
      <c r="A73" s="92" t="s">
        <v>34</v>
      </c>
      <c r="B73" s="87" t="s">
        <v>35</v>
      </c>
      <c r="C73" s="69">
        <v>844887.26</v>
      </c>
      <c r="D73" s="69">
        <v>968119.04</v>
      </c>
      <c r="E73" s="69">
        <v>114.585588614509</v>
      </c>
      <c r="F73" s="70">
        <v>1064699</v>
      </c>
      <c r="G73" s="69">
        <v>1064699</v>
      </c>
      <c r="H73" s="70">
        <v>1064699</v>
      </c>
      <c r="I73" s="69">
        <v>109.976041789241</v>
      </c>
      <c r="J73" s="69">
        <v>100</v>
      </c>
      <c r="K73" s="69">
        <v>891009.48</v>
      </c>
      <c r="L73" s="69">
        <v>83.6865142166941</v>
      </c>
      <c r="M73" s="70">
        <v>147000</v>
      </c>
      <c r="N73" s="70">
        <v>1211699</v>
      </c>
      <c r="O73" s="69">
        <v>125.160124936702</v>
      </c>
      <c r="P73" s="69">
        <v>113.806719082107</v>
      </c>
    </row>
    <row r="74" spans="1:16">
      <c r="A74" s="92" t="s">
        <v>36</v>
      </c>
      <c r="B74" s="87" t="s">
        <v>37</v>
      </c>
      <c r="C74" s="69">
        <v>83605.29</v>
      </c>
      <c r="D74" s="69">
        <v>114422.36</v>
      </c>
      <c r="E74" s="69">
        <v>136.860191502236</v>
      </c>
      <c r="F74" s="70">
        <v>119878</v>
      </c>
      <c r="G74" s="69">
        <v>119878</v>
      </c>
      <c r="H74" s="70">
        <v>119878</v>
      </c>
      <c r="I74" s="69">
        <v>104.767984159739</v>
      </c>
      <c r="J74" s="69">
        <v>100</v>
      </c>
      <c r="K74" s="69">
        <v>88620.17</v>
      </c>
      <c r="L74" s="69">
        <v>73.9252990540383</v>
      </c>
      <c r="M74" s="70">
        <v>8500</v>
      </c>
      <c r="N74" s="70">
        <v>128378</v>
      </c>
      <c r="O74" s="69">
        <v>112.19660213266</v>
      </c>
      <c r="P74" s="69">
        <v>107.090542051085</v>
      </c>
    </row>
    <row r="75" spans="1:16">
      <c r="A75" s="92" t="s">
        <v>38</v>
      </c>
      <c r="B75" s="87" t="s">
        <v>39</v>
      </c>
      <c r="C75" s="69">
        <v>13470.04</v>
      </c>
      <c r="D75" s="69">
        <v>15927</v>
      </c>
      <c r="E75" s="69">
        <v>118.240183399604</v>
      </c>
      <c r="F75" s="70">
        <v>15927</v>
      </c>
      <c r="G75" s="69">
        <v>15927</v>
      </c>
      <c r="H75" s="70">
        <v>15927</v>
      </c>
      <c r="I75" s="69">
        <v>100</v>
      </c>
      <c r="J75" s="69">
        <v>100</v>
      </c>
      <c r="K75" s="69"/>
      <c r="L75" s="69"/>
      <c r="M75" s="70">
        <v>73</v>
      </c>
      <c r="N75" s="70">
        <v>16000</v>
      </c>
      <c r="O75" s="69">
        <v>100.458341181641</v>
      </c>
      <c r="P75" s="69">
        <v>100.458341181641</v>
      </c>
    </row>
    <row r="76" spans="1:16">
      <c r="A76" s="92" t="s">
        <v>40</v>
      </c>
      <c r="B76" s="87" t="s">
        <v>41</v>
      </c>
      <c r="C76" s="69">
        <v>10370.63</v>
      </c>
      <c r="D76" s="69">
        <v>11651.01</v>
      </c>
      <c r="E76" s="69">
        <v>112.346212332327</v>
      </c>
      <c r="F76" s="70">
        <v>13300</v>
      </c>
      <c r="G76" s="69">
        <v>13300</v>
      </c>
      <c r="H76" s="70">
        <v>13300</v>
      </c>
      <c r="I76" s="69">
        <v>114.153193585792</v>
      </c>
      <c r="J76" s="69">
        <v>100</v>
      </c>
      <c r="K76" s="69">
        <v>10512.42</v>
      </c>
      <c r="L76" s="69">
        <v>79.0407518796992</v>
      </c>
      <c r="M76" s="70">
        <v>750</v>
      </c>
      <c r="N76" s="70">
        <v>14050</v>
      </c>
      <c r="O76" s="69">
        <v>120.590403750404</v>
      </c>
      <c r="P76" s="69">
        <v>105.639097744361</v>
      </c>
    </row>
    <row r="77" spans="1:16">
      <c r="A77" s="92" t="s">
        <v>42</v>
      </c>
      <c r="B77" s="87" t="s">
        <v>43</v>
      </c>
      <c r="C77" s="69">
        <v>220651.91</v>
      </c>
      <c r="D77" s="69">
        <v>262576.4</v>
      </c>
      <c r="E77" s="69">
        <v>119.000284203296</v>
      </c>
      <c r="F77" s="70">
        <v>250000</v>
      </c>
      <c r="G77" s="69">
        <v>250000</v>
      </c>
      <c r="H77" s="70">
        <v>250000</v>
      </c>
      <c r="I77" s="69">
        <v>95.210384482383</v>
      </c>
      <c r="J77" s="69">
        <v>100</v>
      </c>
      <c r="K77" s="69">
        <v>207825.91</v>
      </c>
      <c r="L77" s="69">
        <v>83.130364</v>
      </c>
      <c r="M77" s="70">
        <v>25000</v>
      </c>
      <c r="N77" s="70">
        <v>275000</v>
      </c>
      <c r="O77" s="69">
        <v>104.731422930621</v>
      </c>
      <c r="P77" s="69">
        <v>110</v>
      </c>
    </row>
    <row r="78" spans="1:16">
      <c r="A78" s="89" t="s">
        <v>64</v>
      </c>
      <c r="B78" s="87" t="s">
        <v>65</v>
      </c>
      <c r="C78" s="63">
        <v>16890649.82</v>
      </c>
      <c r="D78" s="63">
        <v>18535558.76</v>
      </c>
      <c r="E78" s="63">
        <v>109.738577008756</v>
      </c>
      <c r="F78" s="64">
        <v>20544714</v>
      </c>
      <c r="G78" s="63">
        <v>20544714</v>
      </c>
      <c r="H78" s="64">
        <v>20544714</v>
      </c>
      <c r="I78" s="63">
        <v>110.839464113355</v>
      </c>
      <c r="J78" s="63">
        <v>100</v>
      </c>
      <c r="K78" s="63">
        <v>17557608.87</v>
      </c>
      <c r="L78" s="63">
        <v>85.4604686636183</v>
      </c>
      <c r="M78" s="64">
        <v>3632675</v>
      </c>
      <c r="N78" s="64">
        <v>24177389</v>
      </c>
      <c r="O78" s="63">
        <v>130.437875183861</v>
      </c>
      <c r="P78" s="63">
        <v>117.681798831563</v>
      </c>
    </row>
    <row r="79" spans="1:16">
      <c r="A79" s="90" t="s">
        <v>24</v>
      </c>
      <c r="B79" s="87" t="s">
        <v>25</v>
      </c>
      <c r="C79" s="63">
        <v>16890649.82</v>
      </c>
      <c r="D79" s="63">
        <v>18535558.76</v>
      </c>
      <c r="E79" s="63">
        <v>109.738577008756</v>
      </c>
      <c r="F79" s="64">
        <v>20544714</v>
      </c>
      <c r="G79" s="63">
        <v>20544714</v>
      </c>
      <c r="H79" s="64">
        <v>20544714</v>
      </c>
      <c r="I79" s="63">
        <v>110.839464113355</v>
      </c>
      <c r="J79" s="63">
        <v>100</v>
      </c>
      <c r="K79" s="63">
        <v>17557608.87</v>
      </c>
      <c r="L79" s="63">
        <v>85.4604686636183</v>
      </c>
      <c r="M79" s="64">
        <v>3632675</v>
      </c>
      <c r="N79" s="64">
        <v>24177389</v>
      </c>
      <c r="O79" s="63">
        <v>130.437875183861</v>
      </c>
      <c r="P79" s="63">
        <v>117.681798831563</v>
      </c>
    </row>
    <row r="80" spans="1:16">
      <c r="A80" s="91" t="s">
        <v>26</v>
      </c>
      <c r="B80" s="87" t="s">
        <v>27</v>
      </c>
      <c r="C80" s="63">
        <v>16890649.82</v>
      </c>
      <c r="D80" s="63">
        <v>18535558.76</v>
      </c>
      <c r="E80" s="63">
        <v>109.738577008756</v>
      </c>
      <c r="F80" s="64">
        <v>20544714</v>
      </c>
      <c r="G80" s="63">
        <v>20544714</v>
      </c>
      <c r="H80" s="64">
        <v>20544714</v>
      </c>
      <c r="I80" s="63">
        <v>110.839464113355</v>
      </c>
      <c r="J80" s="63">
        <v>100</v>
      </c>
      <c r="K80" s="63">
        <v>17557608.87</v>
      </c>
      <c r="L80" s="63">
        <v>85.4604686636183</v>
      </c>
      <c r="M80" s="64">
        <v>3632675</v>
      </c>
      <c r="N80" s="64">
        <v>24177389</v>
      </c>
      <c r="O80" s="63">
        <v>130.437875183861</v>
      </c>
      <c r="P80" s="63">
        <v>117.681798831563</v>
      </c>
    </row>
    <row r="81" spans="1:16">
      <c r="A81" s="92" t="s">
        <v>28</v>
      </c>
      <c r="B81" s="87" t="s">
        <v>29</v>
      </c>
      <c r="C81" s="69">
        <v>13621485.04</v>
      </c>
      <c r="D81" s="69">
        <v>14887675.37</v>
      </c>
      <c r="E81" s="69">
        <v>109.295538087674</v>
      </c>
      <c r="F81" s="70">
        <v>16557830</v>
      </c>
      <c r="G81" s="69">
        <v>16557830</v>
      </c>
      <c r="H81" s="70">
        <v>16557830</v>
      </c>
      <c r="I81" s="69">
        <v>111.218370823463</v>
      </c>
      <c r="J81" s="69">
        <v>100</v>
      </c>
      <c r="K81" s="69">
        <v>14402706.87</v>
      </c>
      <c r="L81" s="69">
        <v>86.9842658730039</v>
      </c>
      <c r="M81" s="70">
        <v>3074900</v>
      </c>
      <c r="N81" s="70">
        <v>19632730</v>
      </c>
      <c r="O81" s="69">
        <v>131.872367660311</v>
      </c>
      <c r="P81" s="69">
        <v>118.570670190478</v>
      </c>
    </row>
    <row r="82" spans="1:16">
      <c r="A82" s="92" t="s">
        <v>30</v>
      </c>
      <c r="B82" s="87" t="s">
        <v>31</v>
      </c>
      <c r="C82" s="69">
        <v>17159.5</v>
      </c>
      <c r="D82" s="69">
        <v>9682.25</v>
      </c>
      <c r="E82" s="69">
        <v>56.4250123838107</v>
      </c>
      <c r="F82" s="70">
        <v>20156</v>
      </c>
      <c r="G82" s="69">
        <v>20156</v>
      </c>
      <c r="H82" s="70">
        <v>20156</v>
      </c>
      <c r="I82" s="69">
        <v>208.174752769243</v>
      </c>
      <c r="J82" s="69">
        <v>100</v>
      </c>
      <c r="K82" s="69">
        <v>8156.42</v>
      </c>
      <c r="L82" s="69">
        <v>40.4664615995237</v>
      </c>
      <c r="M82" s="69"/>
      <c r="N82" s="70">
        <v>20156</v>
      </c>
      <c r="O82" s="69">
        <v>208.174752769243</v>
      </c>
      <c r="P82" s="69">
        <v>100</v>
      </c>
    </row>
    <row r="83" spans="1:16">
      <c r="A83" s="92" t="s">
        <v>32</v>
      </c>
      <c r="B83" s="87" t="s">
        <v>33</v>
      </c>
      <c r="C83" s="69">
        <v>447495.89</v>
      </c>
      <c r="D83" s="69">
        <v>549397.78</v>
      </c>
      <c r="E83" s="69">
        <v>122.771581209383</v>
      </c>
      <c r="F83" s="70">
        <v>583264</v>
      </c>
      <c r="G83" s="69">
        <v>583264</v>
      </c>
      <c r="H83" s="70">
        <v>583264</v>
      </c>
      <c r="I83" s="69">
        <v>106.164244056465</v>
      </c>
      <c r="J83" s="69">
        <v>100</v>
      </c>
      <c r="K83" s="69">
        <v>348771.19</v>
      </c>
      <c r="L83" s="69">
        <v>59.7964540928293</v>
      </c>
      <c r="M83" s="70">
        <v>36000</v>
      </c>
      <c r="N83" s="70">
        <v>619264</v>
      </c>
      <c r="O83" s="69">
        <v>112.716873373606</v>
      </c>
      <c r="P83" s="69">
        <v>106.17216217699</v>
      </c>
    </row>
    <row r="84" spans="1:16">
      <c r="A84" s="92" t="s">
        <v>34</v>
      </c>
      <c r="B84" s="87" t="s">
        <v>35</v>
      </c>
      <c r="C84" s="69">
        <v>2249770.92</v>
      </c>
      <c r="D84" s="69">
        <v>2457568</v>
      </c>
      <c r="E84" s="69">
        <v>109.236366163005</v>
      </c>
      <c r="F84" s="70">
        <v>2735672</v>
      </c>
      <c r="G84" s="69">
        <v>2735672</v>
      </c>
      <c r="H84" s="70">
        <v>2735672</v>
      </c>
      <c r="I84" s="69">
        <v>111.316228075886</v>
      </c>
      <c r="J84" s="69">
        <v>100</v>
      </c>
      <c r="K84" s="69">
        <v>2372001.55</v>
      </c>
      <c r="L84" s="69">
        <v>86.7063577066257</v>
      </c>
      <c r="M84" s="70">
        <v>494700</v>
      </c>
      <c r="N84" s="70">
        <v>3230372</v>
      </c>
      <c r="O84" s="69">
        <v>131.445884712041</v>
      </c>
      <c r="P84" s="69">
        <v>118.083308232858</v>
      </c>
    </row>
    <row r="85" spans="1:16">
      <c r="A85" s="92" t="s">
        <v>36</v>
      </c>
      <c r="B85" s="87" t="s">
        <v>37</v>
      </c>
      <c r="C85" s="69">
        <v>476478.29</v>
      </c>
      <c r="D85" s="69">
        <v>523141.33</v>
      </c>
      <c r="E85" s="69">
        <v>109.793319229718</v>
      </c>
      <c r="F85" s="70">
        <v>525827</v>
      </c>
      <c r="G85" s="69">
        <v>525827</v>
      </c>
      <c r="H85" s="70">
        <v>525827</v>
      </c>
      <c r="I85" s="69">
        <v>100.513373699608</v>
      </c>
      <c r="J85" s="69">
        <v>100</v>
      </c>
      <c r="K85" s="69">
        <v>390080.4</v>
      </c>
      <c r="L85" s="69">
        <v>74.1841708394586</v>
      </c>
      <c r="M85" s="70">
        <v>26000</v>
      </c>
      <c r="N85" s="70">
        <v>551827</v>
      </c>
      <c r="O85" s="69">
        <v>105.483349977338</v>
      </c>
      <c r="P85" s="69">
        <v>104.94459204263</v>
      </c>
    </row>
    <row r="86" spans="1:16">
      <c r="A86" s="92" t="s">
        <v>38</v>
      </c>
      <c r="B86" s="87" t="s">
        <v>39</v>
      </c>
      <c r="C86" s="69">
        <v>43320.71</v>
      </c>
      <c r="D86" s="69">
        <v>41569.6</v>
      </c>
      <c r="E86" s="69">
        <v>95.957799398948</v>
      </c>
      <c r="F86" s="70">
        <v>46665</v>
      </c>
      <c r="G86" s="69">
        <v>46665</v>
      </c>
      <c r="H86" s="70">
        <v>46665</v>
      </c>
      <c r="I86" s="69">
        <v>112.257515107194</v>
      </c>
      <c r="J86" s="69">
        <v>100</v>
      </c>
      <c r="K86" s="69"/>
      <c r="L86" s="69"/>
      <c r="M86" s="70">
        <v>375</v>
      </c>
      <c r="N86" s="70">
        <v>47040</v>
      </c>
      <c r="O86" s="69">
        <v>113.159616642931</v>
      </c>
      <c r="P86" s="69">
        <v>100.803600128576</v>
      </c>
    </row>
    <row r="87" spans="1:16">
      <c r="A87" s="92" t="s">
        <v>40</v>
      </c>
      <c r="B87" s="87" t="s">
        <v>41</v>
      </c>
      <c r="C87" s="69">
        <v>26564.43</v>
      </c>
      <c r="D87" s="69">
        <v>28995.31</v>
      </c>
      <c r="E87" s="69">
        <v>109.150883342876</v>
      </c>
      <c r="F87" s="70">
        <v>32300</v>
      </c>
      <c r="G87" s="69">
        <v>32300</v>
      </c>
      <c r="H87" s="70">
        <v>32300</v>
      </c>
      <c r="I87" s="69">
        <v>111.39732598134</v>
      </c>
      <c r="J87" s="69">
        <v>100</v>
      </c>
      <c r="K87" s="69">
        <v>24724</v>
      </c>
      <c r="L87" s="69">
        <v>76.5448916408669</v>
      </c>
      <c r="M87" s="70">
        <v>700</v>
      </c>
      <c r="N87" s="70">
        <v>33000</v>
      </c>
      <c r="O87" s="69">
        <v>113.811509516539</v>
      </c>
      <c r="P87" s="69">
        <v>102.167182662539</v>
      </c>
    </row>
    <row r="88" spans="1:16">
      <c r="A88" s="92" t="s">
        <v>42</v>
      </c>
      <c r="B88" s="87" t="s">
        <v>43</v>
      </c>
      <c r="C88" s="69">
        <v>8375.04</v>
      </c>
      <c r="D88" s="69">
        <v>37529.12</v>
      </c>
      <c r="E88" s="69">
        <v>448.106755311019</v>
      </c>
      <c r="F88" s="70">
        <v>43000</v>
      </c>
      <c r="G88" s="69">
        <v>43000</v>
      </c>
      <c r="H88" s="70">
        <v>43000</v>
      </c>
      <c r="I88" s="69">
        <v>114.577693268587</v>
      </c>
      <c r="J88" s="69">
        <v>100</v>
      </c>
      <c r="K88" s="69">
        <v>11168.44</v>
      </c>
      <c r="L88" s="69">
        <v>25.9731162790698</v>
      </c>
      <c r="M88" s="69"/>
      <c r="N88" s="70">
        <v>43000</v>
      </c>
      <c r="O88" s="69">
        <v>114.577693268587</v>
      </c>
      <c r="P88" s="69">
        <v>100</v>
      </c>
    </row>
    <row r="89" spans="1:16">
      <c r="A89" s="89" t="s">
        <v>66</v>
      </c>
      <c r="B89" s="87" t="s">
        <v>67</v>
      </c>
      <c r="C89" s="63">
        <v>7845996.24</v>
      </c>
      <c r="D89" s="63">
        <v>12660647.91</v>
      </c>
      <c r="E89" s="63">
        <v>161.364440189943</v>
      </c>
      <c r="F89" s="64">
        <v>9829683</v>
      </c>
      <c r="G89" s="63">
        <v>9829683</v>
      </c>
      <c r="H89" s="64">
        <v>9829683</v>
      </c>
      <c r="I89" s="63">
        <v>77.6396521716399</v>
      </c>
      <c r="J89" s="63">
        <v>100</v>
      </c>
      <c r="K89" s="63">
        <v>7787282.23</v>
      </c>
      <c r="L89" s="63">
        <v>79.2221095024122</v>
      </c>
      <c r="M89" s="64">
        <v>869144</v>
      </c>
      <c r="N89" s="64">
        <v>10698827</v>
      </c>
      <c r="O89" s="63">
        <v>84.5045773016841</v>
      </c>
      <c r="P89" s="63">
        <v>108.84203488556</v>
      </c>
    </row>
    <row r="90" spans="1:16">
      <c r="A90" s="90" t="s">
        <v>24</v>
      </c>
      <c r="B90" s="87" t="s">
        <v>25</v>
      </c>
      <c r="C90" s="63">
        <v>7845996.24</v>
      </c>
      <c r="D90" s="63">
        <v>12660647.91</v>
      </c>
      <c r="E90" s="63">
        <v>161.364440189943</v>
      </c>
      <c r="F90" s="64">
        <v>9829683</v>
      </c>
      <c r="G90" s="63">
        <v>9829683</v>
      </c>
      <c r="H90" s="64">
        <v>9829683</v>
      </c>
      <c r="I90" s="63">
        <v>77.6396521716399</v>
      </c>
      <c r="J90" s="63">
        <v>100</v>
      </c>
      <c r="K90" s="63">
        <v>7787282.23</v>
      </c>
      <c r="L90" s="63">
        <v>79.2221095024122</v>
      </c>
      <c r="M90" s="64">
        <v>869144</v>
      </c>
      <c r="N90" s="64">
        <v>10698827</v>
      </c>
      <c r="O90" s="63">
        <v>84.5045773016841</v>
      </c>
      <c r="P90" s="63">
        <v>108.84203488556</v>
      </c>
    </row>
    <row r="91" spans="1:16">
      <c r="A91" s="91" t="s">
        <v>26</v>
      </c>
      <c r="B91" s="87" t="s">
        <v>27</v>
      </c>
      <c r="C91" s="63">
        <v>7845996.24</v>
      </c>
      <c r="D91" s="63">
        <v>8849805.91</v>
      </c>
      <c r="E91" s="63">
        <v>112.793909648878</v>
      </c>
      <c r="F91" s="64">
        <v>9829683</v>
      </c>
      <c r="G91" s="63">
        <v>9829683</v>
      </c>
      <c r="H91" s="64">
        <v>9829683</v>
      </c>
      <c r="I91" s="63">
        <v>111.072300341556</v>
      </c>
      <c r="J91" s="63">
        <v>100</v>
      </c>
      <c r="K91" s="63">
        <v>7787282.23</v>
      </c>
      <c r="L91" s="63">
        <v>79.2221095024122</v>
      </c>
      <c r="M91" s="64">
        <v>869144</v>
      </c>
      <c r="N91" s="64">
        <v>10698827</v>
      </c>
      <c r="O91" s="63">
        <v>120.893351885951</v>
      </c>
      <c r="P91" s="63">
        <v>108.84203488556</v>
      </c>
    </row>
    <row r="92" spans="1:16">
      <c r="A92" s="92" t="s">
        <v>28</v>
      </c>
      <c r="B92" s="87" t="s">
        <v>29</v>
      </c>
      <c r="C92" s="69">
        <v>6423130.89</v>
      </c>
      <c r="D92" s="69">
        <v>7211643.79</v>
      </c>
      <c r="E92" s="69">
        <v>112.276145597899</v>
      </c>
      <c r="F92" s="70">
        <v>8062643</v>
      </c>
      <c r="G92" s="69">
        <v>8062643</v>
      </c>
      <c r="H92" s="70">
        <v>8062643</v>
      </c>
      <c r="I92" s="69">
        <v>111.800350028104</v>
      </c>
      <c r="J92" s="69">
        <v>100</v>
      </c>
      <c r="K92" s="69">
        <v>6452376.57</v>
      </c>
      <c r="L92" s="69">
        <v>80.0280574248419</v>
      </c>
      <c r="M92" s="70">
        <v>693550</v>
      </c>
      <c r="N92" s="70">
        <v>8756193</v>
      </c>
      <c r="O92" s="69">
        <v>121.417436231969</v>
      </c>
      <c r="P92" s="69">
        <v>108.602017973511</v>
      </c>
    </row>
    <row r="93" spans="1:16">
      <c r="A93" s="92" t="s">
        <v>30</v>
      </c>
      <c r="B93" s="87" t="s">
        <v>31</v>
      </c>
      <c r="C93" s="69"/>
      <c r="D93" s="69"/>
      <c r="E93" s="69"/>
      <c r="F93" s="70">
        <v>11484</v>
      </c>
      <c r="G93" s="69">
        <v>11484</v>
      </c>
      <c r="H93" s="70">
        <v>11484</v>
      </c>
      <c r="I93" s="69"/>
      <c r="J93" s="69">
        <v>100</v>
      </c>
      <c r="K93" s="69"/>
      <c r="L93" s="69"/>
      <c r="M93" s="70">
        <v>-11484</v>
      </c>
      <c r="N93" s="69"/>
      <c r="O93" s="69"/>
      <c r="P93" s="69"/>
    </row>
    <row r="94" spans="1:16">
      <c r="A94" s="92" t="s">
        <v>32</v>
      </c>
      <c r="B94" s="87" t="s">
        <v>33</v>
      </c>
      <c r="C94" s="69">
        <v>184077.23</v>
      </c>
      <c r="D94" s="69">
        <v>224589.8</v>
      </c>
      <c r="E94" s="69">
        <v>122.008463512842</v>
      </c>
      <c r="F94" s="70">
        <v>193367</v>
      </c>
      <c r="G94" s="69">
        <v>193367</v>
      </c>
      <c r="H94" s="70">
        <v>193367</v>
      </c>
      <c r="I94" s="69">
        <v>86.0978548446991</v>
      </c>
      <c r="J94" s="69">
        <v>100</v>
      </c>
      <c r="K94" s="69">
        <v>134625.39</v>
      </c>
      <c r="L94" s="69">
        <v>69.6216986352377</v>
      </c>
      <c r="M94" s="70">
        <v>58000</v>
      </c>
      <c r="N94" s="70">
        <v>251367</v>
      </c>
      <c r="O94" s="69">
        <v>111.92271421053</v>
      </c>
      <c r="P94" s="69">
        <v>129.994776771631</v>
      </c>
    </row>
    <row r="95" spans="1:16">
      <c r="A95" s="92" t="s">
        <v>34</v>
      </c>
      <c r="B95" s="87" t="s">
        <v>35</v>
      </c>
      <c r="C95" s="69">
        <v>1059751.82</v>
      </c>
      <c r="D95" s="69">
        <v>1189205</v>
      </c>
      <c r="E95" s="69">
        <v>112.215424173558</v>
      </c>
      <c r="F95" s="70">
        <v>1330337</v>
      </c>
      <c r="G95" s="69">
        <v>1330337</v>
      </c>
      <c r="H95" s="70">
        <v>1330337</v>
      </c>
      <c r="I95" s="69">
        <v>111.867760394549</v>
      </c>
      <c r="J95" s="69">
        <v>100</v>
      </c>
      <c r="K95" s="69">
        <v>1064605.18</v>
      </c>
      <c r="L95" s="69">
        <v>80.0252251873022</v>
      </c>
      <c r="M95" s="70">
        <v>120000</v>
      </c>
      <c r="N95" s="70">
        <v>1450337</v>
      </c>
      <c r="O95" s="69">
        <v>121.958535324019</v>
      </c>
      <c r="P95" s="69">
        <v>109.020270803563</v>
      </c>
    </row>
    <row r="96" spans="1:16">
      <c r="A96" s="92" t="s">
        <v>36</v>
      </c>
      <c r="B96" s="87" t="s">
        <v>37</v>
      </c>
      <c r="C96" s="69">
        <v>139977.05</v>
      </c>
      <c r="D96" s="69">
        <v>165961.45</v>
      </c>
      <c r="E96" s="69">
        <v>118.563328774253</v>
      </c>
      <c r="F96" s="70">
        <v>170870</v>
      </c>
      <c r="G96" s="69">
        <v>170870</v>
      </c>
      <c r="H96" s="70">
        <v>170870</v>
      </c>
      <c r="I96" s="69">
        <v>102.957644681943</v>
      </c>
      <c r="J96" s="69">
        <v>100</v>
      </c>
      <c r="K96" s="69">
        <v>123663.09</v>
      </c>
      <c r="L96" s="69">
        <v>72.372616609118</v>
      </c>
      <c r="M96" s="70">
        <v>9000</v>
      </c>
      <c r="N96" s="70">
        <v>179870</v>
      </c>
      <c r="O96" s="69">
        <v>108.380590793826</v>
      </c>
      <c r="P96" s="69">
        <v>105.267162170071</v>
      </c>
    </row>
    <row r="97" spans="1:16">
      <c r="A97" s="92" t="s">
        <v>38</v>
      </c>
      <c r="B97" s="87" t="s">
        <v>39</v>
      </c>
      <c r="C97" s="69">
        <v>16882.34</v>
      </c>
      <c r="D97" s="69">
        <v>16882</v>
      </c>
      <c r="E97" s="69">
        <v>99.997986061174</v>
      </c>
      <c r="F97" s="70">
        <v>16882</v>
      </c>
      <c r="G97" s="69">
        <v>16882</v>
      </c>
      <c r="H97" s="70">
        <v>16882</v>
      </c>
      <c r="I97" s="69">
        <v>100</v>
      </c>
      <c r="J97" s="69">
        <v>100</v>
      </c>
      <c r="K97" s="69"/>
      <c r="L97" s="69"/>
      <c r="M97" s="70">
        <v>78</v>
      </c>
      <c r="N97" s="70">
        <v>16960</v>
      </c>
      <c r="O97" s="69">
        <v>100.462030565099</v>
      </c>
      <c r="P97" s="69">
        <v>100.462030565099</v>
      </c>
    </row>
    <row r="98" spans="1:16">
      <c r="A98" s="92" t="s">
        <v>40</v>
      </c>
      <c r="B98" s="87" t="s">
        <v>41</v>
      </c>
      <c r="C98" s="69">
        <v>11852.14</v>
      </c>
      <c r="D98" s="69">
        <v>14979.87</v>
      </c>
      <c r="E98" s="69">
        <v>126.389580278329</v>
      </c>
      <c r="F98" s="70">
        <v>17100</v>
      </c>
      <c r="G98" s="69">
        <v>17100</v>
      </c>
      <c r="H98" s="70">
        <v>17100</v>
      </c>
      <c r="I98" s="69">
        <v>114.153193585792</v>
      </c>
      <c r="J98" s="69">
        <v>100</v>
      </c>
      <c r="K98" s="69">
        <v>12012</v>
      </c>
      <c r="L98" s="69">
        <v>70.2456140350877</v>
      </c>
      <c r="M98" s="69"/>
      <c r="N98" s="70">
        <v>17100</v>
      </c>
      <c r="O98" s="69">
        <v>114.153193585792</v>
      </c>
      <c r="P98" s="69">
        <v>100</v>
      </c>
    </row>
    <row r="99" spans="1:16">
      <c r="A99" s="92" t="s">
        <v>42</v>
      </c>
      <c r="B99" s="87" t="s">
        <v>43</v>
      </c>
      <c r="C99" s="69">
        <v>10324.77</v>
      </c>
      <c r="D99" s="69">
        <v>26544</v>
      </c>
      <c r="E99" s="69">
        <v>257.090472717552</v>
      </c>
      <c r="F99" s="70">
        <v>27000</v>
      </c>
      <c r="G99" s="69">
        <v>27000</v>
      </c>
      <c r="H99" s="70">
        <v>27000</v>
      </c>
      <c r="I99" s="69">
        <v>101.717902350814</v>
      </c>
      <c r="J99" s="69">
        <v>100</v>
      </c>
      <c r="K99" s="69"/>
      <c r="L99" s="69"/>
      <c r="M99" s="69"/>
      <c r="N99" s="70">
        <v>27000</v>
      </c>
      <c r="O99" s="69">
        <v>101.717902350814</v>
      </c>
      <c r="P99" s="69">
        <v>100</v>
      </c>
    </row>
    <row r="100" spans="1:16">
      <c r="A100" s="91" t="s">
        <v>56</v>
      </c>
      <c r="B100" s="87" t="s">
        <v>57</v>
      </c>
      <c r="C100" s="63"/>
      <c r="D100" s="63">
        <v>3810842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</row>
    <row r="101" spans="1:16">
      <c r="A101" s="92" t="s">
        <v>58</v>
      </c>
      <c r="B101" s="87" t="s">
        <v>59</v>
      </c>
      <c r="C101" s="69"/>
      <c r="D101" s="69">
        <v>3810842</v>
      </c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</row>
    <row r="102" spans="1:16">
      <c r="A102" s="89" t="s">
        <v>68</v>
      </c>
      <c r="B102" s="87" t="s">
        <v>69</v>
      </c>
      <c r="C102" s="63">
        <v>15926.74</v>
      </c>
      <c r="D102" s="63">
        <v>15927</v>
      </c>
      <c r="E102" s="63">
        <v>100.001632474693</v>
      </c>
      <c r="F102" s="64">
        <v>15927</v>
      </c>
      <c r="G102" s="63">
        <v>15927</v>
      </c>
      <c r="H102" s="64">
        <v>15927</v>
      </c>
      <c r="I102" s="63">
        <v>100</v>
      </c>
      <c r="J102" s="63">
        <v>100</v>
      </c>
      <c r="K102" s="63"/>
      <c r="L102" s="63"/>
      <c r="M102" s="63"/>
      <c r="N102" s="64">
        <v>15927</v>
      </c>
      <c r="O102" s="63">
        <v>100</v>
      </c>
      <c r="P102" s="63">
        <v>100</v>
      </c>
    </row>
    <row r="103" spans="1:16">
      <c r="A103" s="90" t="s">
        <v>24</v>
      </c>
      <c r="B103" s="87" t="s">
        <v>25</v>
      </c>
      <c r="C103" s="63">
        <v>15926.74</v>
      </c>
      <c r="D103" s="63">
        <v>15927</v>
      </c>
      <c r="E103" s="63">
        <v>100.001632474693</v>
      </c>
      <c r="F103" s="64">
        <v>15927</v>
      </c>
      <c r="G103" s="63">
        <v>15927</v>
      </c>
      <c r="H103" s="64">
        <v>15927</v>
      </c>
      <c r="I103" s="63">
        <v>100</v>
      </c>
      <c r="J103" s="63">
        <v>100</v>
      </c>
      <c r="K103" s="63"/>
      <c r="L103" s="63"/>
      <c r="M103" s="63"/>
      <c r="N103" s="64">
        <v>15927</v>
      </c>
      <c r="O103" s="63">
        <v>100</v>
      </c>
      <c r="P103" s="63">
        <v>100</v>
      </c>
    </row>
    <row r="104" spans="1:16">
      <c r="A104" s="91" t="s">
        <v>26</v>
      </c>
      <c r="B104" s="87" t="s">
        <v>27</v>
      </c>
      <c r="C104" s="63">
        <v>15926.74</v>
      </c>
      <c r="D104" s="63">
        <v>15927</v>
      </c>
      <c r="E104" s="63">
        <v>100.001632474693</v>
      </c>
      <c r="F104" s="64">
        <v>15927</v>
      </c>
      <c r="G104" s="63">
        <v>15927</v>
      </c>
      <c r="H104" s="64">
        <v>15927</v>
      </c>
      <c r="I104" s="63">
        <v>100</v>
      </c>
      <c r="J104" s="63">
        <v>100</v>
      </c>
      <c r="K104" s="63"/>
      <c r="L104" s="63"/>
      <c r="M104" s="63"/>
      <c r="N104" s="64">
        <v>15927</v>
      </c>
      <c r="O104" s="63">
        <v>100</v>
      </c>
      <c r="P104" s="63">
        <v>100</v>
      </c>
    </row>
    <row r="105" spans="1:16">
      <c r="A105" s="92" t="s">
        <v>70</v>
      </c>
      <c r="B105" s="87" t="s">
        <v>71</v>
      </c>
      <c r="C105" s="69">
        <v>15926.74</v>
      </c>
      <c r="D105" s="69">
        <v>15927</v>
      </c>
      <c r="E105" s="69">
        <v>100.001632474693</v>
      </c>
      <c r="F105" s="70">
        <v>15927</v>
      </c>
      <c r="G105" s="69">
        <v>15927</v>
      </c>
      <c r="H105" s="70">
        <v>15927</v>
      </c>
      <c r="I105" s="69">
        <v>100</v>
      </c>
      <c r="J105" s="69">
        <v>100</v>
      </c>
      <c r="K105" s="69"/>
      <c r="L105" s="69"/>
      <c r="M105" s="69"/>
      <c r="N105" s="70">
        <v>15927</v>
      </c>
      <c r="O105" s="69">
        <v>100</v>
      </c>
      <c r="P105" s="69">
        <v>100</v>
      </c>
    </row>
    <row r="106" spans="1:16">
      <c r="A106" s="89" t="s">
        <v>72</v>
      </c>
      <c r="B106" s="87" t="s">
        <v>73</v>
      </c>
      <c r="C106" s="63">
        <v>3383320.24</v>
      </c>
      <c r="D106" s="63">
        <v>3666469.47</v>
      </c>
      <c r="E106" s="63">
        <v>108.368975146142</v>
      </c>
      <c r="F106" s="64">
        <v>1285610</v>
      </c>
      <c r="G106" s="63">
        <v>1285610</v>
      </c>
      <c r="H106" s="64">
        <v>1285610</v>
      </c>
      <c r="I106" s="63">
        <v>35.0639766816332</v>
      </c>
      <c r="J106" s="63">
        <v>100</v>
      </c>
      <c r="K106" s="63">
        <v>1284637.61</v>
      </c>
      <c r="L106" s="63">
        <v>99.9243635317087</v>
      </c>
      <c r="M106" s="64">
        <v>582000</v>
      </c>
      <c r="N106" s="64">
        <v>1867610</v>
      </c>
      <c r="O106" s="63">
        <v>50.9375576499755</v>
      </c>
      <c r="P106" s="63">
        <v>145.27033859413</v>
      </c>
    </row>
    <row r="107" spans="1:16">
      <c r="A107" s="90" t="s">
        <v>24</v>
      </c>
      <c r="B107" s="87" t="s">
        <v>25</v>
      </c>
      <c r="C107" s="63">
        <v>3383320.24</v>
      </c>
      <c r="D107" s="63">
        <v>3666469.47</v>
      </c>
      <c r="E107" s="63">
        <v>108.368975146142</v>
      </c>
      <c r="F107" s="64">
        <v>1285610</v>
      </c>
      <c r="G107" s="63">
        <v>1285610</v>
      </c>
      <c r="H107" s="64">
        <v>1285610</v>
      </c>
      <c r="I107" s="63">
        <v>35.0639766816332</v>
      </c>
      <c r="J107" s="63">
        <v>100</v>
      </c>
      <c r="K107" s="63">
        <v>1284637.61</v>
      </c>
      <c r="L107" s="63">
        <v>99.9243635317087</v>
      </c>
      <c r="M107" s="64">
        <v>582000</v>
      </c>
      <c r="N107" s="64">
        <v>1867610</v>
      </c>
      <c r="O107" s="63">
        <v>50.9375576499755</v>
      </c>
      <c r="P107" s="63">
        <v>145.27033859413</v>
      </c>
    </row>
    <row r="108" spans="1:16">
      <c r="A108" s="91" t="s">
        <v>26</v>
      </c>
      <c r="B108" s="87" t="s">
        <v>27</v>
      </c>
      <c r="C108" s="63">
        <v>3383320.24</v>
      </c>
      <c r="D108" s="63">
        <v>3666469.47</v>
      </c>
      <c r="E108" s="63">
        <v>108.368975146142</v>
      </c>
      <c r="F108" s="64">
        <v>1285610</v>
      </c>
      <c r="G108" s="63">
        <v>1285610</v>
      </c>
      <c r="H108" s="64">
        <v>1285610</v>
      </c>
      <c r="I108" s="63">
        <v>35.0639766816332</v>
      </c>
      <c r="J108" s="63">
        <v>100</v>
      </c>
      <c r="K108" s="63">
        <v>1284637.61</v>
      </c>
      <c r="L108" s="63">
        <v>99.9243635317087</v>
      </c>
      <c r="M108" s="64">
        <v>582000</v>
      </c>
      <c r="N108" s="64">
        <v>1867610</v>
      </c>
      <c r="O108" s="63">
        <v>50.9375576499755</v>
      </c>
      <c r="P108" s="63">
        <v>145.27033859413</v>
      </c>
    </row>
    <row r="109" spans="1:16">
      <c r="A109" s="92" t="s">
        <v>28</v>
      </c>
      <c r="B109" s="87" t="s">
        <v>29</v>
      </c>
      <c r="C109" s="69">
        <v>3383320.24</v>
      </c>
      <c r="D109" s="69">
        <v>3666469.47</v>
      </c>
      <c r="E109" s="69">
        <v>108.368975146142</v>
      </c>
      <c r="F109" s="70">
        <v>1285610</v>
      </c>
      <c r="G109" s="69">
        <v>1285610</v>
      </c>
      <c r="H109" s="70">
        <v>1285610</v>
      </c>
      <c r="I109" s="69">
        <v>35.0639766816332</v>
      </c>
      <c r="J109" s="69">
        <v>100</v>
      </c>
      <c r="K109" s="69">
        <v>1284637.61</v>
      </c>
      <c r="L109" s="69">
        <v>99.9243635317087</v>
      </c>
      <c r="M109" s="70">
        <v>582000</v>
      </c>
      <c r="N109" s="70">
        <v>1867610</v>
      </c>
      <c r="O109" s="69">
        <v>50.9375576499755</v>
      </c>
      <c r="P109" s="69">
        <v>145.27033859413</v>
      </c>
    </row>
    <row r="110" spans="1:16">
      <c r="A110" s="89" t="s">
        <v>74</v>
      </c>
      <c r="B110" s="87" t="s">
        <v>75</v>
      </c>
      <c r="C110" s="63">
        <v>45751</v>
      </c>
      <c r="D110" s="63">
        <v>21581.51</v>
      </c>
      <c r="E110" s="63">
        <v>47.1716683788333</v>
      </c>
      <c r="F110" s="64">
        <v>66361</v>
      </c>
      <c r="G110" s="63">
        <v>66361</v>
      </c>
      <c r="H110" s="64">
        <v>66361</v>
      </c>
      <c r="I110" s="63">
        <v>307.490069045215</v>
      </c>
      <c r="J110" s="63">
        <v>100</v>
      </c>
      <c r="K110" s="63">
        <v>51279.42</v>
      </c>
      <c r="L110" s="63">
        <v>77.273428670454</v>
      </c>
      <c r="M110" s="64">
        <v>10600</v>
      </c>
      <c r="N110" s="64">
        <v>76961</v>
      </c>
      <c r="O110" s="63">
        <v>356.606187426181</v>
      </c>
      <c r="P110" s="63">
        <v>115.973237292988</v>
      </c>
    </row>
    <row r="111" spans="1:16">
      <c r="A111" s="90" t="s">
        <v>24</v>
      </c>
      <c r="B111" s="87" t="s">
        <v>25</v>
      </c>
      <c r="C111" s="63">
        <v>45751</v>
      </c>
      <c r="D111" s="63">
        <v>21581.51</v>
      </c>
      <c r="E111" s="63">
        <v>47.1716683788333</v>
      </c>
      <c r="F111" s="64">
        <v>66361</v>
      </c>
      <c r="G111" s="63">
        <v>66361</v>
      </c>
      <c r="H111" s="64">
        <v>66361</v>
      </c>
      <c r="I111" s="63">
        <v>307.490069045215</v>
      </c>
      <c r="J111" s="63">
        <v>100</v>
      </c>
      <c r="K111" s="63">
        <v>51279.42</v>
      </c>
      <c r="L111" s="63">
        <v>77.273428670454</v>
      </c>
      <c r="M111" s="64">
        <v>10600</v>
      </c>
      <c r="N111" s="64">
        <v>76961</v>
      </c>
      <c r="O111" s="63">
        <v>356.606187426181</v>
      </c>
      <c r="P111" s="63">
        <v>115.973237292988</v>
      </c>
    </row>
    <row r="112" spans="1:16">
      <c r="A112" s="91" t="s">
        <v>26</v>
      </c>
      <c r="B112" s="87" t="s">
        <v>27</v>
      </c>
      <c r="C112" s="63">
        <v>45751</v>
      </c>
      <c r="D112" s="63">
        <v>21581.51</v>
      </c>
      <c r="E112" s="63">
        <v>47.1716683788333</v>
      </c>
      <c r="F112" s="64">
        <v>66361</v>
      </c>
      <c r="G112" s="63">
        <v>66361</v>
      </c>
      <c r="H112" s="64">
        <v>66361</v>
      </c>
      <c r="I112" s="63">
        <v>307.490069045215</v>
      </c>
      <c r="J112" s="63">
        <v>100</v>
      </c>
      <c r="K112" s="63">
        <v>51279.42</v>
      </c>
      <c r="L112" s="63">
        <v>77.273428670454</v>
      </c>
      <c r="M112" s="64">
        <v>10600</v>
      </c>
      <c r="N112" s="64">
        <v>76961</v>
      </c>
      <c r="O112" s="63">
        <v>356.606187426181</v>
      </c>
      <c r="P112" s="63">
        <v>115.973237292988</v>
      </c>
    </row>
    <row r="113" spans="1:16">
      <c r="A113" s="92" t="s">
        <v>76</v>
      </c>
      <c r="B113" s="87" t="s">
        <v>77</v>
      </c>
      <c r="C113" s="69">
        <v>45751</v>
      </c>
      <c r="D113" s="69">
        <v>21581.51</v>
      </c>
      <c r="E113" s="69">
        <v>47.1716683788333</v>
      </c>
      <c r="F113" s="70">
        <v>66361</v>
      </c>
      <c r="G113" s="69">
        <v>66361</v>
      </c>
      <c r="H113" s="70">
        <v>66361</v>
      </c>
      <c r="I113" s="69">
        <v>307.490069045215</v>
      </c>
      <c r="J113" s="69">
        <v>100</v>
      </c>
      <c r="K113" s="69">
        <v>51279.42</v>
      </c>
      <c r="L113" s="69">
        <v>77.273428670454</v>
      </c>
      <c r="M113" s="70">
        <v>10600</v>
      </c>
      <c r="N113" s="70">
        <v>76961</v>
      </c>
      <c r="O113" s="69">
        <v>356.606187426181</v>
      </c>
      <c r="P113" s="69">
        <v>115.973237292988</v>
      </c>
    </row>
    <row r="114" spans="1:16">
      <c r="A114" s="89" t="s">
        <v>78</v>
      </c>
      <c r="B114" s="87" t="s">
        <v>79</v>
      </c>
      <c r="C114" s="63">
        <v>58783013.3</v>
      </c>
      <c r="D114" s="63">
        <v>56519536.4</v>
      </c>
      <c r="E114" s="63">
        <v>96.1494371027761</v>
      </c>
      <c r="F114" s="64">
        <v>56196004</v>
      </c>
      <c r="G114" s="63">
        <v>56196004</v>
      </c>
      <c r="H114" s="64">
        <v>56196004</v>
      </c>
      <c r="I114" s="63">
        <v>99.4275742148515</v>
      </c>
      <c r="J114" s="63">
        <v>100</v>
      </c>
      <c r="K114" s="63">
        <v>37456540.78</v>
      </c>
      <c r="L114" s="63">
        <v>66.653388344125</v>
      </c>
      <c r="M114" s="64">
        <v>400000</v>
      </c>
      <c r="N114" s="64">
        <v>56596004</v>
      </c>
      <c r="O114" s="63">
        <v>100.135294103368</v>
      </c>
      <c r="P114" s="63">
        <v>100.711794383102</v>
      </c>
    </row>
    <row r="115" spans="1:16">
      <c r="A115" s="90" t="s">
        <v>24</v>
      </c>
      <c r="B115" s="87" t="s">
        <v>25</v>
      </c>
      <c r="C115" s="63">
        <v>58783013.3</v>
      </c>
      <c r="D115" s="63">
        <v>56519536.4</v>
      </c>
      <c r="E115" s="63">
        <v>96.1494371027761</v>
      </c>
      <c r="F115" s="64">
        <v>56196004</v>
      </c>
      <c r="G115" s="63">
        <v>56196004</v>
      </c>
      <c r="H115" s="64">
        <v>56196004</v>
      </c>
      <c r="I115" s="63">
        <v>99.4275742148515</v>
      </c>
      <c r="J115" s="63">
        <v>100</v>
      </c>
      <c r="K115" s="63">
        <v>37456540.78</v>
      </c>
      <c r="L115" s="63">
        <v>66.653388344125</v>
      </c>
      <c r="M115" s="64">
        <v>400000</v>
      </c>
      <c r="N115" s="64">
        <v>56596004</v>
      </c>
      <c r="O115" s="63">
        <v>100.135294103368</v>
      </c>
      <c r="P115" s="63">
        <v>100.711794383102</v>
      </c>
    </row>
    <row r="116" spans="1:16">
      <c r="A116" s="91" t="s">
        <v>26</v>
      </c>
      <c r="B116" s="87" t="s">
        <v>27</v>
      </c>
      <c r="C116" s="63">
        <v>58783013.3</v>
      </c>
      <c r="D116" s="63">
        <v>56084012.4</v>
      </c>
      <c r="E116" s="63">
        <v>95.4085359894267</v>
      </c>
      <c r="F116" s="64">
        <v>56196004</v>
      </c>
      <c r="G116" s="63">
        <v>56196004</v>
      </c>
      <c r="H116" s="64">
        <v>56196004</v>
      </c>
      <c r="I116" s="63">
        <v>100.199685427642</v>
      </c>
      <c r="J116" s="63">
        <v>100</v>
      </c>
      <c r="K116" s="63">
        <v>37056540.78</v>
      </c>
      <c r="L116" s="63">
        <v>65.9415939610226</v>
      </c>
      <c r="M116" s="63"/>
      <c r="N116" s="64">
        <v>56196004</v>
      </c>
      <c r="O116" s="63">
        <v>100.199685427642</v>
      </c>
      <c r="P116" s="63">
        <v>100</v>
      </c>
    </row>
    <row r="117" spans="1:16">
      <c r="A117" s="92" t="s">
        <v>28</v>
      </c>
      <c r="B117" s="87" t="s">
        <v>29</v>
      </c>
      <c r="C117" s="69">
        <v>1794965.03</v>
      </c>
      <c r="D117" s="69">
        <v>1055713</v>
      </c>
      <c r="E117" s="69">
        <v>58.8152405398115</v>
      </c>
      <c r="F117" s="70">
        <v>1131298</v>
      </c>
      <c r="G117" s="69">
        <v>1131298</v>
      </c>
      <c r="H117" s="70">
        <v>1131298</v>
      </c>
      <c r="I117" s="69">
        <v>107.159616297232</v>
      </c>
      <c r="J117" s="69">
        <v>100</v>
      </c>
      <c r="K117" s="69"/>
      <c r="L117" s="69"/>
      <c r="M117" s="69"/>
      <c r="N117" s="70">
        <v>1131298</v>
      </c>
      <c r="O117" s="69">
        <v>107.159616297232</v>
      </c>
      <c r="P117" s="69">
        <v>100</v>
      </c>
    </row>
    <row r="118" spans="1:16">
      <c r="A118" s="92" t="s">
        <v>80</v>
      </c>
      <c r="B118" s="87" t="s">
        <v>81</v>
      </c>
      <c r="C118" s="69">
        <v>519378.45</v>
      </c>
      <c r="D118" s="69">
        <v>223471</v>
      </c>
      <c r="E118" s="69">
        <v>43.0266215319484</v>
      </c>
      <c r="F118" s="70">
        <v>223471</v>
      </c>
      <c r="G118" s="69">
        <v>223471</v>
      </c>
      <c r="H118" s="70">
        <v>223471</v>
      </c>
      <c r="I118" s="69">
        <v>100</v>
      </c>
      <c r="J118" s="69">
        <v>100</v>
      </c>
      <c r="K118" s="69"/>
      <c r="L118" s="69"/>
      <c r="M118" s="69"/>
      <c r="N118" s="70">
        <v>223471</v>
      </c>
      <c r="O118" s="69">
        <v>100</v>
      </c>
      <c r="P118" s="69">
        <v>100</v>
      </c>
    </row>
    <row r="119" spans="1:16">
      <c r="A119" s="92" t="s">
        <v>32</v>
      </c>
      <c r="B119" s="87" t="s">
        <v>33</v>
      </c>
      <c r="C119" s="69">
        <v>152978.3</v>
      </c>
      <c r="D119" s="69">
        <v>245071</v>
      </c>
      <c r="E119" s="69">
        <v>160.199845337541</v>
      </c>
      <c r="F119" s="70">
        <v>245071</v>
      </c>
      <c r="G119" s="69">
        <v>245071</v>
      </c>
      <c r="H119" s="70">
        <v>245071</v>
      </c>
      <c r="I119" s="69">
        <v>100</v>
      </c>
      <c r="J119" s="69">
        <v>100</v>
      </c>
      <c r="K119" s="69"/>
      <c r="L119" s="69"/>
      <c r="M119" s="69"/>
      <c r="N119" s="70">
        <v>245071</v>
      </c>
      <c r="O119" s="69">
        <v>100</v>
      </c>
      <c r="P119" s="69">
        <v>100</v>
      </c>
    </row>
    <row r="120" spans="1:16">
      <c r="A120" s="92" t="s">
        <v>34</v>
      </c>
      <c r="B120" s="87" t="s">
        <v>35</v>
      </c>
      <c r="C120" s="69">
        <v>443396.11</v>
      </c>
      <c r="D120" s="69">
        <v>223861</v>
      </c>
      <c r="E120" s="69">
        <v>50.4878132557365</v>
      </c>
      <c r="F120" s="70">
        <v>239889</v>
      </c>
      <c r="G120" s="69">
        <v>239889</v>
      </c>
      <c r="H120" s="70">
        <v>239889</v>
      </c>
      <c r="I120" s="69">
        <v>107.159800054498</v>
      </c>
      <c r="J120" s="69">
        <v>100</v>
      </c>
      <c r="K120" s="69"/>
      <c r="L120" s="69"/>
      <c r="M120" s="69"/>
      <c r="N120" s="70">
        <v>239889</v>
      </c>
      <c r="O120" s="69">
        <v>107.159800054498</v>
      </c>
      <c r="P120" s="69">
        <v>100</v>
      </c>
    </row>
    <row r="121" spans="1:16">
      <c r="A121" s="92" t="s">
        <v>70</v>
      </c>
      <c r="B121" s="87" t="s">
        <v>71</v>
      </c>
      <c r="C121" s="69">
        <v>2994647.42</v>
      </c>
      <c r="D121" s="69">
        <v>1880772</v>
      </c>
      <c r="E121" s="69">
        <v>62.8044552904328</v>
      </c>
      <c r="F121" s="70">
        <v>1880772</v>
      </c>
      <c r="G121" s="69">
        <v>1880772</v>
      </c>
      <c r="H121" s="70">
        <v>1880772</v>
      </c>
      <c r="I121" s="69">
        <v>100</v>
      </c>
      <c r="J121" s="69">
        <v>100</v>
      </c>
      <c r="K121" s="69"/>
      <c r="L121" s="69"/>
      <c r="M121" s="69"/>
      <c r="N121" s="70">
        <v>1880772</v>
      </c>
      <c r="O121" s="69">
        <v>100</v>
      </c>
      <c r="P121" s="69">
        <v>100</v>
      </c>
    </row>
    <row r="122" spans="1:16">
      <c r="A122" s="92" t="s">
        <v>36</v>
      </c>
      <c r="B122" s="87" t="s">
        <v>37</v>
      </c>
      <c r="C122" s="69">
        <v>210600.84</v>
      </c>
      <c r="D122" s="69">
        <v>178089</v>
      </c>
      <c r="E122" s="69">
        <v>84.5623407769884</v>
      </c>
      <c r="F122" s="70">
        <v>178089</v>
      </c>
      <c r="G122" s="69">
        <v>178089</v>
      </c>
      <c r="H122" s="70">
        <v>178089</v>
      </c>
      <c r="I122" s="69">
        <v>100</v>
      </c>
      <c r="J122" s="69">
        <v>100</v>
      </c>
      <c r="K122" s="69"/>
      <c r="L122" s="69"/>
      <c r="M122" s="69"/>
      <c r="N122" s="70">
        <v>178089</v>
      </c>
      <c r="O122" s="69">
        <v>100</v>
      </c>
      <c r="P122" s="69">
        <v>100</v>
      </c>
    </row>
    <row r="123" spans="1:16">
      <c r="A123" s="92" t="s">
        <v>82</v>
      </c>
      <c r="B123" s="87" t="s">
        <v>83</v>
      </c>
      <c r="C123" s="69">
        <v>1059431.68</v>
      </c>
      <c r="D123" s="69">
        <v>950554.73</v>
      </c>
      <c r="E123" s="69">
        <v>89.7230796420964</v>
      </c>
      <c r="F123" s="70">
        <v>950555</v>
      </c>
      <c r="G123" s="69">
        <v>950555</v>
      </c>
      <c r="H123" s="70">
        <v>950555</v>
      </c>
      <c r="I123" s="69">
        <v>100.000028404467</v>
      </c>
      <c r="J123" s="69">
        <v>100</v>
      </c>
      <c r="K123" s="69">
        <v>944184.2</v>
      </c>
      <c r="L123" s="69">
        <v>99.3297810226657</v>
      </c>
      <c r="M123" s="69"/>
      <c r="N123" s="70">
        <v>950555</v>
      </c>
      <c r="O123" s="69">
        <v>100.000028404467</v>
      </c>
      <c r="P123" s="69">
        <v>100</v>
      </c>
    </row>
    <row r="124" spans="1:16">
      <c r="A124" s="92" t="s">
        <v>84</v>
      </c>
      <c r="B124" s="87" t="s">
        <v>85</v>
      </c>
      <c r="C124" s="69">
        <v>116990.78</v>
      </c>
      <c r="D124" s="69">
        <v>32691.07</v>
      </c>
      <c r="E124" s="69">
        <v>27.9432874966728</v>
      </c>
      <c r="F124" s="70">
        <v>32692</v>
      </c>
      <c r="G124" s="69">
        <v>32692</v>
      </c>
      <c r="H124" s="70">
        <v>32692</v>
      </c>
      <c r="I124" s="69">
        <v>100.002844813584</v>
      </c>
      <c r="J124" s="69">
        <v>100</v>
      </c>
      <c r="K124" s="69"/>
      <c r="L124" s="69"/>
      <c r="M124" s="69"/>
      <c r="N124" s="70">
        <v>32692</v>
      </c>
      <c r="O124" s="69">
        <v>100.002844813584</v>
      </c>
      <c r="P124" s="69">
        <v>100</v>
      </c>
    </row>
    <row r="125" spans="1:16">
      <c r="A125" s="92" t="s">
        <v>86</v>
      </c>
      <c r="B125" s="87" t="s">
        <v>87</v>
      </c>
      <c r="C125" s="69">
        <v>3705304</v>
      </c>
      <c r="D125" s="69">
        <v>6214069</v>
      </c>
      <c r="E125" s="69">
        <v>167.707399986614</v>
      </c>
      <c r="F125" s="70">
        <v>6214069</v>
      </c>
      <c r="G125" s="69">
        <v>6214069</v>
      </c>
      <c r="H125" s="70">
        <v>6214069</v>
      </c>
      <c r="I125" s="69">
        <v>100</v>
      </c>
      <c r="J125" s="69">
        <v>100</v>
      </c>
      <c r="K125" s="69">
        <v>6115138.59</v>
      </c>
      <c r="L125" s="69">
        <v>98.4079608707274</v>
      </c>
      <c r="M125" s="69"/>
      <c r="N125" s="70">
        <v>6214069</v>
      </c>
      <c r="O125" s="69">
        <v>100</v>
      </c>
      <c r="P125" s="69">
        <v>100</v>
      </c>
    </row>
    <row r="126" spans="1:16">
      <c r="A126" s="92" t="s">
        <v>88</v>
      </c>
      <c r="B126" s="87" t="s">
        <v>89</v>
      </c>
      <c r="C126" s="69">
        <v>906368.57</v>
      </c>
      <c r="D126" s="69">
        <v>588575</v>
      </c>
      <c r="E126" s="69">
        <v>64.9377107151895</v>
      </c>
      <c r="F126" s="70">
        <v>588575</v>
      </c>
      <c r="G126" s="69">
        <v>588575</v>
      </c>
      <c r="H126" s="70">
        <v>588575</v>
      </c>
      <c r="I126" s="69">
        <v>100</v>
      </c>
      <c r="J126" s="69">
        <v>100</v>
      </c>
      <c r="K126" s="69"/>
      <c r="L126" s="69"/>
      <c r="M126" s="69"/>
      <c r="N126" s="70">
        <v>588575</v>
      </c>
      <c r="O126" s="69">
        <v>100</v>
      </c>
      <c r="P126" s="69">
        <v>100</v>
      </c>
    </row>
    <row r="127" spans="1:16">
      <c r="A127" s="92" t="s">
        <v>90</v>
      </c>
      <c r="B127" s="87" t="s">
        <v>91</v>
      </c>
      <c r="C127" s="69">
        <v>12008314.71</v>
      </c>
      <c r="D127" s="69">
        <v>8036022</v>
      </c>
      <c r="E127" s="69">
        <v>66.9204813004106</v>
      </c>
      <c r="F127" s="70">
        <v>8036022</v>
      </c>
      <c r="G127" s="69">
        <v>8036022</v>
      </c>
      <c r="H127" s="70">
        <v>8036022</v>
      </c>
      <c r="I127" s="69">
        <v>100</v>
      </c>
      <c r="J127" s="69">
        <v>100</v>
      </c>
      <c r="K127" s="69">
        <v>7918197.86</v>
      </c>
      <c r="L127" s="69">
        <v>98.533800181234</v>
      </c>
      <c r="M127" s="69"/>
      <c r="N127" s="70">
        <v>8036022</v>
      </c>
      <c r="O127" s="69">
        <v>100</v>
      </c>
      <c r="P127" s="69">
        <v>100</v>
      </c>
    </row>
    <row r="128" spans="1:16">
      <c r="A128" s="92" t="s">
        <v>92</v>
      </c>
      <c r="B128" s="87" t="s">
        <v>93</v>
      </c>
      <c r="C128" s="69">
        <v>1427445.62</v>
      </c>
      <c r="D128" s="69">
        <v>1534980</v>
      </c>
      <c r="E128" s="69">
        <v>107.533343371778</v>
      </c>
      <c r="F128" s="70">
        <v>1534980</v>
      </c>
      <c r="G128" s="69">
        <v>1534980</v>
      </c>
      <c r="H128" s="70">
        <v>1534980</v>
      </c>
      <c r="I128" s="69">
        <v>100</v>
      </c>
      <c r="J128" s="69">
        <v>100</v>
      </c>
      <c r="K128" s="69"/>
      <c r="L128" s="69"/>
      <c r="M128" s="69"/>
      <c r="N128" s="70">
        <v>1534980</v>
      </c>
      <c r="O128" s="69">
        <v>100</v>
      </c>
      <c r="P128" s="69">
        <v>100</v>
      </c>
    </row>
    <row r="129" spans="1:16">
      <c r="A129" s="92" t="s">
        <v>94</v>
      </c>
      <c r="B129" s="87" t="s">
        <v>95</v>
      </c>
      <c r="C129" s="69">
        <v>214604.42</v>
      </c>
      <c r="D129" s="69">
        <v>142235</v>
      </c>
      <c r="E129" s="69">
        <v>66.277758864426</v>
      </c>
      <c r="F129" s="70">
        <v>142235</v>
      </c>
      <c r="G129" s="69">
        <v>142235</v>
      </c>
      <c r="H129" s="70">
        <v>142235</v>
      </c>
      <c r="I129" s="69">
        <v>100</v>
      </c>
      <c r="J129" s="69">
        <v>100</v>
      </c>
      <c r="K129" s="69"/>
      <c r="L129" s="69"/>
      <c r="M129" s="69"/>
      <c r="N129" s="70">
        <v>142235</v>
      </c>
      <c r="O129" s="69">
        <v>100</v>
      </c>
      <c r="P129" s="69">
        <v>100</v>
      </c>
    </row>
    <row r="130" spans="1:16">
      <c r="A130" s="92" t="s">
        <v>96</v>
      </c>
      <c r="B130" s="87" t="s">
        <v>97</v>
      </c>
      <c r="C130" s="69">
        <v>78514.96</v>
      </c>
      <c r="D130" s="69">
        <v>34802</v>
      </c>
      <c r="E130" s="69">
        <v>44.3253107433284</v>
      </c>
      <c r="F130" s="70">
        <v>34802</v>
      </c>
      <c r="G130" s="69">
        <v>34802</v>
      </c>
      <c r="H130" s="70">
        <v>34802</v>
      </c>
      <c r="I130" s="69">
        <v>100</v>
      </c>
      <c r="J130" s="69">
        <v>100</v>
      </c>
      <c r="K130" s="69"/>
      <c r="L130" s="69"/>
      <c r="M130" s="69"/>
      <c r="N130" s="70">
        <v>34802</v>
      </c>
      <c r="O130" s="69">
        <v>100</v>
      </c>
      <c r="P130" s="69">
        <v>100</v>
      </c>
    </row>
    <row r="131" spans="1:16">
      <c r="A131" s="92" t="s">
        <v>98</v>
      </c>
      <c r="B131" s="87" t="s">
        <v>99</v>
      </c>
      <c r="C131" s="69">
        <v>1120416.48</v>
      </c>
      <c r="D131" s="69">
        <v>2207394</v>
      </c>
      <c r="E131" s="69">
        <v>197.015488383391</v>
      </c>
      <c r="F131" s="70">
        <v>2207394</v>
      </c>
      <c r="G131" s="69">
        <v>2207394</v>
      </c>
      <c r="H131" s="70">
        <v>2207394</v>
      </c>
      <c r="I131" s="69">
        <v>100</v>
      </c>
      <c r="J131" s="69">
        <v>100</v>
      </c>
      <c r="K131" s="69"/>
      <c r="L131" s="69"/>
      <c r="M131" s="69"/>
      <c r="N131" s="70">
        <v>2207394</v>
      </c>
      <c r="O131" s="69">
        <v>100</v>
      </c>
      <c r="P131" s="69">
        <v>100</v>
      </c>
    </row>
    <row r="132" spans="1:16">
      <c r="A132" s="92" t="s">
        <v>100</v>
      </c>
      <c r="B132" s="87" t="s">
        <v>101</v>
      </c>
      <c r="C132" s="69">
        <v>3873607.67</v>
      </c>
      <c r="D132" s="69">
        <v>3725572</v>
      </c>
      <c r="E132" s="69">
        <v>96.178351484935</v>
      </c>
      <c r="F132" s="70">
        <v>3725572</v>
      </c>
      <c r="G132" s="69">
        <v>3725572</v>
      </c>
      <c r="H132" s="70">
        <v>3725572</v>
      </c>
      <c r="I132" s="69">
        <v>100</v>
      </c>
      <c r="J132" s="69">
        <v>100</v>
      </c>
      <c r="K132" s="69">
        <v>3725572</v>
      </c>
      <c r="L132" s="69">
        <v>100</v>
      </c>
      <c r="M132" s="69"/>
      <c r="N132" s="70">
        <v>3725572</v>
      </c>
      <c r="O132" s="69">
        <v>100</v>
      </c>
      <c r="P132" s="69">
        <v>100</v>
      </c>
    </row>
    <row r="133" spans="1:16">
      <c r="A133" s="92" t="s">
        <v>102</v>
      </c>
      <c r="B133" s="87" t="s">
        <v>103</v>
      </c>
      <c r="C133" s="69">
        <v>799374.34</v>
      </c>
      <c r="D133" s="69">
        <v>393615</v>
      </c>
      <c r="E133" s="69">
        <v>49.2403846738438</v>
      </c>
      <c r="F133" s="70">
        <v>393615</v>
      </c>
      <c r="G133" s="69">
        <v>393615</v>
      </c>
      <c r="H133" s="70">
        <v>393615</v>
      </c>
      <c r="I133" s="69">
        <v>100</v>
      </c>
      <c r="J133" s="69">
        <v>100</v>
      </c>
      <c r="K133" s="69">
        <v>363073.82</v>
      </c>
      <c r="L133" s="69">
        <v>92.2408495611194</v>
      </c>
      <c r="M133" s="69"/>
      <c r="N133" s="70">
        <v>393615</v>
      </c>
      <c r="O133" s="69">
        <v>100</v>
      </c>
      <c r="P133" s="69">
        <v>100</v>
      </c>
    </row>
    <row r="134" spans="1:16">
      <c r="A134" s="92" t="s">
        <v>104</v>
      </c>
      <c r="B134" s="87" t="s">
        <v>105</v>
      </c>
      <c r="C134" s="69">
        <v>2062400.82</v>
      </c>
      <c r="D134" s="69">
        <v>2248430.99</v>
      </c>
      <c r="E134" s="69">
        <v>109.020078357029</v>
      </c>
      <c r="F134" s="70">
        <v>2248431</v>
      </c>
      <c r="G134" s="69">
        <v>2248431</v>
      </c>
      <c r="H134" s="70">
        <v>2248431</v>
      </c>
      <c r="I134" s="69">
        <v>100.000000444755</v>
      </c>
      <c r="J134" s="69">
        <v>100</v>
      </c>
      <c r="K134" s="69">
        <v>2219174.55</v>
      </c>
      <c r="L134" s="69">
        <v>98.6988059673612</v>
      </c>
      <c r="M134" s="69"/>
      <c r="N134" s="70">
        <v>2248431</v>
      </c>
      <c r="O134" s="69">
        <v>100.000000444755</v>
      </c>
      <c r="P134" s="69">
        <v>100</v>
      </c>
    </row>
    <row r="135" spans="1:16">
      <c r="A135" s="92" t="s">
        <v>106</v>
      </c>
      <c r="B135" s="87" t="s">
        <v>107</v>
      </c>
      <c r="C135" s="69">
        <v>1275166.36</v>
      </c>
      <c r="D135" s="69">
        <v>3070833.63</v>
      </c>
      <c r="E135" s="69">
        <v>240.818274879836</v>
      </c>
      <c r="F135" s="70">
        <v>3070834</v>
      </c>
      <c r="G135" s="69">
        <v>3070834</v>
      </c>
      <c r="H135" s="70">
        <v>3070834</v>
      </c>
      <c r="I135" s="69">
        <v>100.000012048846</v>
      </c>
      <c r="J135" s="69">
        <v>100</v>
      </c>
      <c r="K135" s="69">
        <v>2940383.61</v>
      </c>
      <c r="L135" s="69">
        <v>95.7519556576487</v>
      </c>
      <c r="M135" s="69"/>
      <c r="N135" s="70">
        <v>3070834</v>
      </c>
      <c r="O135" s="69">
        <v>100.000012048846</v>
      </c>
      <c r="P135" s="69">
        <v>100</v>
      </c>
    </row>
    <row r="136" spans="1:16">
      <c r="A136" s="92" t="s">
        <v>38</v>
      </c>
      <c r="B136" s="87" t="s">
        <v>39</v>
      </c>
      <c r="C136" s="69">
        <v>265427.18</v>
      </c>
      <c r="D136" s="69">
        <v>19268.26</v>
      </c>
      <c r="E136" s="69">
        <v>7.25933945423374</v>
      </c>
      <c r="F136" s="70">
        <v>28259</v>
      </c>
      <c r="G136" s="69">
        <v>28259</v>
      </c>
      <c r="H136" s="70">
        <v>28259</v>
      </c>
      <c r="I136" s="69">
        <v>146.660881677951</v>
      </c>
      <c r="J136" s="69">
        <v>100</v>
      </c>
      <c r="K136" s="69"/>
      <c r="L136" s="69"/>
      <c r="M136" s="69"/>
      <c r="N136" s="70">
        <v>28259</v>
      </c>
      <c r="O136" s="69">
        <v>146.660881677951</v>
      </c>
      <c r="P136" s="69">
        <v>100</v>
      </c>
    </row>
    <row r="137" spans="1:16">
      <c r="A137" s="92" t="s">
        <v>52</v>
      </c>
      <c r="B137" s="87" t="s">
        <v>53</v>
      </c>
      <c r="C137" s="69">
        <v>10137086.09</v>
      </c>
      <c r="D137" s="69">
        <v>6981313.59</v>
      </c>
      <c r="E137" s="69">
        <v>68.8690371968618</v>
      </c>
      <c r="F137" s="70">
        <v>6981421</v>
      </c>
      <c r="G137" s="69">
        <v>6981421</v>
      </c>
      <c r="H137" s="70">
        <v>6981421</v>
      </c>
      <c r="I137" s="69">
        <v>100.001538535673</v>
      </c>
      <c r="J137" s="69">
        <v>100</v>
      </c>
      <c r="K137" s="69">
        <v>6981421</v>
      </c>
      <c r="L137" s="69">
        <v>100</v>
      </c>
      <c r="M137" s="69"/>
      <c r="N137" s="70">
        <v>6981421</v>
      </c>
      <c r="O137" s="69">
        <v>100.001538535673</v>
      </c>
      <c r="P137" s="69">
        <v>100</v>
      </c>
    </row>
    <row r="138" spans="1:16">
      <c r="A138" s="92" t="s">
        <v>108</v>
      </c>
      <c r="B138" s="87" t="s">
        <v>109</v>
      </c>
      <c r="C138" s="69">
        <v>844703.7</v>
      </c>
      <c r="D138" s="69">
        <v>1045468</v>
      </c>
      <c r="E138" s="69">
        <v>123.767422825305</v>
      </c>
      <c r="F138" s="70">
        <v>1045468</v>
      </c>
      <c r="G138" s="69">
        <v>1045468</v>
      </c>
      <c r="H138" s="70">
        <v>1045468</v>
      </c>
      <c r="I138" s="69">
        <v>100</v>
      </c>
      <c r="J138" s="69">
        <v>100</v>
      </c>
      <c r="K138" s="69"/>
      <c r="L138" s="69"/>
      <c r="M138" s="69"/>
      <c r="N138" s="70">
        <v>1045468</v>
      </c>
      <c r="O138" s="69">
        <v>100</v>
      </c>
      <c r="P138" s="69">
        <v>100</v>
      </c>
    </row>
    <row r="139" spans="1:16">
      <c r="A139" s="92" t="s">
        <v>110</v>
      </c>
      <c r="B139" s="87" t="s">
        <v>111</v>
      </c>
      <c r="C139" s="69">
        <v>2743792.95</v>
      </c>
      <c r="D139" s="69">
        <v>1080188</v>
      </c>
      <c r="E139" s="69">
        <v>39.3684224605942</v>
      </c>
      <c r="F139" s="70">
        <v>1080188</v>
      </c>
      <c r="G139" s="69">
        <v>1080188</v>
      </c>
      <c r="H139" s="70">
        <v>1080188</v>
      </c>
      <c r="I139" s="69">
        <v>100</v>
      </c>
      <c r="J139" s="69">
        <v>100</v>
      </c>
      <c r="K139" s="69"/>
      <c r="L139" s="69"/>
      <c r="M139" s="69"/>
      <c r="N139" s="70">
        <v>1080188</v>
      </c>
      <c r="O139" s="69">
        <v>100</v>
      </c>
      <c r="P139" s="69">
        <v>100</v>
      </c>
    </row>
    <row r="140" spans="1:16">
      <c r="A140" s="92" t="s">
        <v>112</v>
      </c>
      <c r="B140" s="87" t="s">
        <v>113</v>
      </c>
      <c r="C140" s="69">
        <v>830724.78</v>
      </c>
      <c r="D140" s="69">
        <v>544885</v>
      </c>
      <c r="E140" s="69">
        <v>65.5915187699108</v>
      </c>
      <c r="F140" s="70">
        <v>544885</v>
      </c>
      <c r="G140" s="69">
        <v>544885</v>
      </c>
      <c r="H140" s="70">
        <v>544885</v>
      </c>
      <c r="I140" s="69">
        <v>100</v>
      </c>
      <c r="J140" s="69">
        <v>100</v>
      </c>
      <c r="K140" s="69"/>
      <c r="L140" s="69"/>
      <c r="M140" s="69"/>
      <c r="N140" s="70">
        <v>544885</v>
      </c>
      <c r="O140" s="69">
        <v>100</v>
      </c>
      <c r="P140" s="69">
        <v>100</v>
      </c>
    </row>
    <row r="141" spans="1:16">
      <c r="A141" s="92" t="s">
        <v>114</v>
      </c>
      <c r="B141" s="87" t="s">
        <v>115</v>
      </c>
      <c r="C141" s="69">
        <v>32580.4</v>
      </c>
      <c r="D141" s="69">
        <v>51580.99</v>
      </c>
      <c r="E141" s="69">
        <v>158.31908141091</v>
      </c>
      <c r="F141" s="70">
        <v>53445</v>
      </c>
      <c r="G141" s="69">
        <v>53445</v>
      </c>
      <c r="H141" s="70">
        <v>53445</v>
      </c>
      <c r="I141" s="69">
        <v>103.613753826749</v>
      </c>
      <c r="J141" s="69">
        <v>100</v>
      </c>
      <c r="K141" s="69"/>
      <c r="L141" s="69"/>
      <c r="M141" s="69"/>
      <c r="N141" s="70">
        <v>53445</v>
      </c>
      <c r="O141" s="69">
        <v>103.613753826749</v>
      </c>
      <c r="P141" s="69">
        <v>100</v>
      </c>
    </row>
    <row r="142" spans="1:16">
      <c r="A142" s="92" t="s">
        <v>116</v>
      </c>
      <c r="B142" s="87" t="s">
        <v>117</v>
      </c>
      <c r="C142" s="69">
        <v>175522.73</v>
      </c>
      <c r="D142" s="69">
        <v>159337</v>
      </c>
      <c r="E142" s="69">
        <v>90.7785561448366</v>
      </c>
      <c r="F142" s="70">
        <v>159337</v>
      </c>
      <c r="G142" s="69">
        <v>159337</v>
      </c>
      <c r="H142" s="70">
        <v>159337</v>
      </c>
      <c r="I142" s="69">
        <v>100</v>
      </c>
      <c r="J142" s="69">
        <v>100</v>
      </c>
      <c r="K142" s="69"/>
      <c r="L142" s="69"/>
      <c r="M142" s="69"/>
      <c r="N142" s="70">
        <v>159337</v>
      </c>
      <c r="O142" s="69">
        <v>100</v>
      </c>
      <c r="P142" s="69">
        <v>100</v>
      </c>
    </row>
    <row r="143" spans="1:16">
      <c r="A143" s="92" t="s">
        <v>118</v>
      </c>
      <c r="B143" s="87" t="s">
        <v>119</v>
      </c>
      <c r="C143" s="69">
        <v>327106.61</v>
      </c>
      <c r="D143" s="69">
        <v>116453</v>
      </c>
      <c r="E143" s="69">
        <v>35.6009314516756</v>
      </c>
      <c r="F143" s="70">
        <v>116453</v>
      </c>
      <c r="G143" s="69">
        <v>116453</v>
      </c>
      <c r="H143" s="70">
        <v>116453</v>
      </c>
      <c r="I143" s="69">
        <v>100</v>
      </c>
      <c r="J143" s="69">
        <v>100</v>
      </c>
      <c r="K143" s="69"/>
      <c r="L143" s="69"/>
      <c r="M143" s="69"/>
      <c r="N143" s="70">
        <v>116453</v>
      </c>
      <c r="O143" s="69">
        <v>100</v>
      </c>
      <c r="P143" s="69">
        <v>100</v>
      </c>
    </row>
    <row r="144" spans="1:16">
      <c r="A144" s="92" t="s">
        <v>120</v>
      </c>
      <c r="B144" s="87" t="s">
        <v>121</v>
      </c>
      <c r="C144" s="69">
        <v>249740.79</v>
      </c>
      <c r="D144" s="69">
        <v>178898</v>
      </c>
      <c r="E144" s="69">
        <v>71.6334724495746</v>
      </c>
      <c r="F144" s="70">
        <v>178898</v>
      </c>
      <c r="G144" s="69">
        <v>178898</v>
      </c>
      <c r="H144" s="70">
        <v>178898</v>
      </c>
      <c r="I144" s="69">
        <v>100</v>
      </c>
      <c r="J144" s="69">
        <v>100</v>
      </c>
      <c r="K144" s="69"/>
      <c r="L144" s="69"/>
      <c r="M144" s="69"/>
      <c r="N144" s="70">
        <v>178898</v>
      </c>
      <c r="O144" s="69">
        <v>100</v>
      </c>
      <c r="P144" s="69">
        <v>100</v>
      </c>
    </row>
    <row r="145" spans="1:16">
      <c r="A145" s="92" t="s">
        <v>40</v>
      </c>
      <c r="B145" s="87" t="s">
        <v>41</v>
      </c>
      <c r="C145" s="69">
        <v>64351.98</v>
      </c>
      <c r="D145" s="69">
        <v>55655</v>
      </c>
      <c r="E145" s="69">
        <v>86.4852954019441</v>
      </c>
      <c r="F145" s="70">
        <v>55655</v>
      </c>
      <c r="G145" s="69">
        <v>55655</v>
      </c>
      <c r="H145" s="70">
        <v>55655</v>
      </c>
      <c r="I145" s="69">
        <v>100</v>
      </c>
      <c r="J145" s="69">
        <v>100</v>
      </c>
      <c r="K145" s="69"/>
      <c r="L145" s="69"/>
      <c r="M145" s="69"/>
      <c r="N145" s="70">
        <v>55655</v>
      </c>
      <c r="O145" s="69">
        <v>100</v>
      </c>
      <c r="P145" s="69">
        <v>100</v>
      </c>
    </row>
    <row r="146" spans="1:16">
      <c r="A146" s="92" t="s">
        <v>122</v>
      </c>
      <c r="B146" s="87" t="s">
        <v>123</v>
      </c>
      <c r="C146" s="69">
        <v>921945.72</v>
      </c>
      <c r="D146" s="69">
        <v>2573565</v>
      </c>
      <c r="E146" s="69">
        <v>279.144958772627</v>
      </c>
      <c r="F146" s="70">
        <v>2573565</v>
      </c>
      <c r="G146" s="69">
        <v>2573565</v>
      </c>
      <c r="H146" s="70">
        <v>2573565</v>
      </c>
      <c r="I146" s="69">
        <v>100</v>
      </c>
      <c r="J146" s="69">
        <v>100</v>
      </c>
      <c r="K146" s="69">
        <v>2573565</v>
      </c>
      <c r="L146" s="69">
        <v>100</v>
      </c>
      <c r="M146" s="69"/>
      <c r="N146" s="70">
        <v>2573565</v>
      </c>
      <c r="O146" s="69">
        <v>100</v>
      </c>
      <c r="P146" s="69">
        <v>100</v>
      </c>
    </row>
    <row r="147" spans="1:16">
      <c r="A147" s="92" t="s">
        <v>124</v>
      </c>
      <c r="B147" s="87" t="s">
        <v>125</v>
      </c>
      <c r="C147" s="69">
        <v>165952.09</v>
      </c>
      <c r="D147" s="69">
        <v>385645.59</v>
      </c>
      <c r="E147" s="69">
        <v>232.383689774561</v>
      </c>
      <c r="F147" s="70">
        <v>391355</v>
      </c>
      <c r="G147" s="69">
        <v>391355</v>
      </c>
      <c r="H147" s="70">
        <v>391355</v>
      </c>
      <c r="I147" s="69">
        <v>101.480481081088</v>
      </c>
      <c r="J147" s="69">
        <v>100</v>
      </c>
      <c r="K147" s="69">
        <v>383608.41</v>
      </c>
      <c r="L147" s="69">
        <v>98.0205721148318</v>
      </c>
      <c r="M147" s="69"/>
      <c r="N147" s="70">
        <v>391355</v>
      </c>
      <c r="O147" s="69">
        <v>101.480481081088</v>
      </c>
      <c r="P147" s="69">
        <v>100</v>
      </c>
    </row>
    <row r="148" spans="1:16">
      <c r="A148" s="92" t="s">
        <v>126</v>
      </c>
      <c r="B148" s="87" t="s">
        <v>127</v>
      </c>
      <c r="C148" s="69">
        <v>65476.67</v>
      </c>
      <c r="D148" s="69"/>
      <c r="E148" s="69"/>
      <c r="F148" s="70">
        <v>80</v>
      </c>
      <c r="G148" s="69">
        <v>80</v>
      </c>
      <c r="H148" s="70">
        <v>80</v>
      </c>
      <c r="I148" s="69"/>
      <c r="J148" s="69">
        <v>100</v>
      </c>
      <c r="K148" s="69"/>
      <c r="L148" s="69"/>
      <c r="M148" s="69"/>
      <c r="N148" s="70">
        <v>80</v>
      </c>
      <c r="O148" s="69"/>
      <c r="P148" s="69">
        <v>100</v>
      </c>
    </row>
    <row r="149" spans="1:16">
      <c r="A149" s="92" t="s">
        <v>128</v>
      </c>
      <c r="B149" s="87" t="s">
        <v>129</v>
      </c>
      <c r="C149" s="69">
        <v>21215.34</v>
      </c>
      <c r="D149" s="69">
        <v>759.04</v>
      </c>
      <c r="E149" s="69">
        <v>3.57778852471843</v>
      </c>
      <c r="F149" s="70">
        <v>819</v>
      </c>
      <c r="G149" s="69">
        <v>819</v>
      </c>
      <c r="H149" s="70">
        <v>819</v>
      </c>
      <c r="I149" s="69">
        <v>107.899451939292</v>
      </c>
      <c r="J149" s="69">
        <v>100</v>
      </c>
      <c r="K149" s="69"/>
      <c r="L149" s="69"/>
      <c r="M149" s="69"/>
      <c r="N149" s="70">
        <v>819</v>
      </c>
      <c r="O149" s="69">
        <v>107.899451939292</v>
      </c>
      <c r="P149" s="69">
        <v>100</v>
      </c>
    </row>
    <row r="150" spans="1:16">
      <c r="A150" s="92" t="s">
        <v>76</v>
      </c>
      <c r="B150" s="87" t="s">
        <v>77</v>
      </c>
      <c r="C150" s="69">
        <v>1778528.64</v>
      </c>
      <c r="D150" s="69">
        <v>1778853</v>
      </c>
      <c r="E150" s="69">
        <v>100.01823754719</v>
      </c>
      <c r="F150" s="70">
        <v>1778853</v>
      </c>
      <c r="G150" s="69">
        <v>1778853</v>
      </c>
      <c r="H150" s="70">
        <v>1778853</v>
      </c>
      <c r="I150" s="69">
        <v>100</v>
      </c>
      <c r="J150" s="69">
        <v>100</v>
      </c>
      <c r="K150" s="69"/>
      <c r="L150" s="69"/>
      <c r="M150" s="69"/>
      <c r="N150" s="70">
        <v>1778853</v>
      </c>
      <c r="O150" s="69">
        <v>100</v>
      </c>
      <c r="P150" s="69">
        <v>100</v>
      </c>
    </row>
    <row r="151" spans="1:16">
      <c r="A151" s="92" t="s">
        <v>130</v>
      </c>
      <c r="B151" s="87" t="s">
        <v>131</v>
      </c>
      <c r="C151" s="69"/>
      <c r="D151" s="69">
        <v>1814.44</v>
      </c>
      <c r="E151" s="69"/>
      <c r="F151" s="70">
        <v>1937</v>
      </c>
      <c r="G151" s="69">
        <v>1937</v>
      </c>
      <c r="H151" s="70">
        <v>1937</v>
      </c>
      <c r="I151" s="69">
        <v>106.754701175018</v>
      </c>
      <c r="J151" s="69">
        <v>100</v>
      </c>
      <c r="K151" s="69"/>
      <c r="L151" s="69"/>
      <c r="M151" s="69"/>
      <c r="N151" s="70">
        <v>1937</v>
      </c>
      <c r="O151" s="69">
        <v>106.754701175018</v>
      </c>
      <c r="P151" s="69">
        <v>100</v>
      </c>
    </row>
    <row r="152" spans="1:16">
      <c r="A152" s="92" t="s">
        <v>42</v>
      </c>
      <c r="B152" s="87" t="s">
        <v>43</v>
      </c>
      <c r="C152" s="69">
        <v>41187.6</v>
      </c>
      <c r="D152" s="69">
        <v>30719</v>
      </c>
      <c r="E152" s="69">
        <v>74.5831269605415</v>
      </c>
      <c r="F152" s="70">
        <v>30719</v>
      </c>
      <c r="G152" s="69">
        <v>30719</v>
      </c>
      <c r="H152" s="70">
        <v>30719</v>
      </c>
      <c r="I152" s="69">
        <v>100</v>
      </c>
      <c r="J152" s="69">
        <v>100</v>
      </c>
      <c r="K152" s="69"/>
      <c r="L152" s="69"/>
      <c r="M152" s="69"/>
      <c r="N152" s="70">
        <v>30719</v>
      </c>
      <c r="O152" s="69">
        <v>100</v>
      </c>
      <c r="P152" s="69">
        <v>100</v>
      </c>
    </row>
    <row r="153" spans="1:16">
      <c r="A153" s="92" t="s">
        <v>132</v>
      </c>
      <c r="B153" s="87" t="s">
        <v>133</v>
      </c>
      <c r="C153" s="69">
        <v>124280.44</v>
      </c>
      <c r="D153" s="69">
        <v>29627</v>
      </c>
      <c r="E153" s="69">
        <v>23.8388277350804</v>
      </c>
      <c r="F153" s="70">
        <v>29627</v>
      </c>
      <c r="G153" s="69">
        <v>29627</v>
      </c>
      <c r="H153" s="70">
        <v>29627</v>
      </c>
      <c r="I153" s="69">
        <v>100</v>
      </c>
      <c r="J153" s="69">
        <v>100</v>
      </c>
      <c r="K153" s="69"/>
      <c r="L153" s="69"/>
      <c r="M153" s="69"/>
      <c r="N153" s="70">
        <v>29627</v>
      </c>
      <c r="O153" s="69">
        <v>100</v>
      </c>
      <c r="P153" s="69">
        <v>100</v>
      </c>
    </row>
    <row r="154" spans="1:16">
      <c r="A154" s="92" t="s">
        <v>134</v>
      </c>
      <c r="B154" s="87" t="s">
        <v>135</v>
      </c>
      <c r="C154" s="69">
        <v>394266.37</v>
      </c>
      <c r="D154" s="69">
        <v>29711.5</v>
      </c>
      <c r="E154" s="69">
        <v>7.53589508534547</v>
      </c>
      <c r="F154" s="70">
        <v>29712</v>
      </c>
      <c r="G154" s="69">
        <v>29712</v>
      </c>
      <c r="H154" s="70">
        <v>29712</v>
      </c>
      <c r="I154" s="69">
        <v>100.001682850075</v>
      </c>
      <c r="J154" s="69">
        <v>100</v>
      </c>
      <c r="K154" s="69"/>
      <c r="L154" s="69"/>
      <c r="M154" s="69"/>
      <c r="N154" s="70">
        <v>29712</v>
      </c>
      <c r="O154" s="69">
        <v>100.001682850075</v>
      </c>
      <c r="P154" s="69">
        <v>100</v>
      </c>
    </row>
    <row r="155" spans="1:16">
      <c r="A155" s="92" t="s">
        <v>136</v>
      </c>
      <c r="B155" s="87" t="s">
        <v>137</v>
      </c>
      <c r="C155" s="69">
        <v>394179.57</v>
      </c>
      <c r="D155" s="69">
        <v>505763</v>
      </c>
      <c r="E155" s="69">
        <v>128.307765925058</v>
      </c>
      <c r="F155" s="70">
        <v>505763</v>
      </c>
      <c r="G155" s="69">
        <v>505763</v>
      </c>
      <c r="H155" s="70">
        <v>505763</v>
      </c>
      <c r="I155" s="69">
        <v>100</v>
      </c>
      <c r="J155" s="69">
        <v>100</v>
      </c>
      <c r="K155" s="69">
        <v>309223.42</v>
      </c>
      <c r="L155" s="69">
        <v>61.1399845382126</v>
      </c>
      <c r="M155" s="69"/>
      <c r="N155" s="70">
        <v>505763</v>
      </c>
      <c r="O155" s="69">
        <v>100</v>
      </c>
      <c r="P155" s="69">
        <v>100</v>
      </c>
    </row>
    <row r="156" spans="1:16">
      <c r="A156" s="92" t="s">
        <v>138</v>
      </c>
      <c r="B156" s="87" t="s">
        <v>139</v>
      </c>
      <c r="C156" s="69">
        <v>1855288.07</v>
      </c>
      <c r="D156" s="69">
        <v>2507157.62</v>
      </c>
      <c r="E156" s="69">
        <v>135.135759267832</v>
      </c>
      <c r="F156" s="70">
        <v>2509311</v>
      </c>
      <c r="G156" s="69">
        <v>2509311</v>
      </c>
      <c r="H156" s="70">
        <v>2509311</v>
      </c>
      <c r="I156" s="69">
        <v>100.085889294826</v>
      </c>
      <c r="J156" s="69">
        <v>100</v>
      </c>
      <c r="K156" s="69">
        <v>2509311</v>
      </c>
      <c r="L156" s="69">
        <v>100</v>
      </c>
      <c r="M156" s="69"/>
      <c r="N156" s="70">
        <v>2509311</v>
      </c>
      <c r="O156" s="69">
        <v>100.085889294826</v>
      </c>
      <c r="P156" s="69">
        <v>100</v>
      </c>
    </row>
    <row r="157" spans="1:16">
      <c r="A157" s="92" t="s">
        <v>140</v>
      </c>
      <c r="B157" s="87" t="s">
        <v>141</v>
      </c>
      <c r="C157" s="69">
        <v>234442.76</v>
      </c>
      <c r="D157" s="69">
        <v>61944</v>
      </c>
      <c r="E157" s="69">
        <v>26.4218012106665</v>
      </c>
      <c r="F157" s="70">
        <v>61944</v>
      </c>
      <c r="G157" s="69">
        <v>61944</v>
      </c>
      <c r="H157" s="70">
        <v>61944</v>
      </c>
      <c r="I157" s="69">
        <v>100</v>
      </c>
      <c r="J157" s="69">
        <v>100</v>
      </c>
      <c r="K157" s="69"/>
      <c r="L157" s="69"/>
      <c r="M157" s="69"/>
      <c r="N157" s="70">
        <v>61944</v>
      </c>
      <c r="O157" s="69">
        <v>100</v>
      </c>
      <c r="P157" s="69">
        <v>100</v>
      </c>
    </row>
    <row r="158" spans="1:16">
      <c r="A158" s="92" t="s">
        <v>142</v>
      </c>
      <c r="B158" s="87" t="s">
        <v>143</v>
      </c>
      <c r="C158" s="69">
        <v>71889.18</v>
      </c>
      <c r="D158" s="69">
        <v>83067.8</v>
      </c>
      <c r="E158" s="69">
        <v>115.549794836998</v>
      </c>
      <c r="F158" s="70">
        <v>83251</v>
      </c>
      <c r="G158" s="69">
        <v>83251</v>
      </c>
      <c r="H158" s="70">
        <v>83251</v>
      </c>
      <c r="I158" s="69">
        <v>100.220542737378</v>
      </c>
      <c r="J158" s="69">
        <v>100</v>
      </c>
      <c r="K158" s="69">
        <v>73687.32</v>
      </c>
      <c r="L158" s="69">
        <v>88.5122340872782</v>
      </c>
      <c r="M158" s="69"/>
      <c r="N158" s="70">
        <v>83251</v>
      </c>
      <c r="O158" s="69">
        <v>100.220542737378</v>
      </c>
      <c r="P158" s="69">
        <v>100</v>
      </c>
    </row>
    <row r="159" spans="1:16">
      <c r="A159" s="92" t="s">
        <v>144</v>
      </c>
      <c r="B159" s="87" t="s">
        <v>145</v>
      </c>
      <c r="C159" s="69">
        <v>734120.51</v>
      </c>
      <c r="D159" s="69">
        <v>2040713.22</v>
      </c>
      <c r="E159" s="69">
        <v>277.980684669878</v>
      </c>
      <c r="F159" s="70">
        <v>2041819</v>
      </c>
      <c r="G159" s="69">
        <v>2041819</v>
      </c>
      <c r="H159" s="70">
        <v>2041819</v>
      </c>
      <c r="I159" s="69">
        <v>100.054185957594</v>
      </c>
      <c r="J159" s="69">
        <v>100</v>
      </c>
      <c r="K159" s="69"/>
      <c r="L159" s="69"/>
      <c r="M159" s="69"/>
      <c r="N159" s="70">
        <v>2041819</v>
      </c>
      <c r="O159" s="69">
        <v>100.054185957594</v>
      </c>
      <c r="P159" s="69">
        <v>100</v>
      </c>
    </row>
    <row r="160" spans="1:16">
      <c r="A160" s="92" t="s">
        <v>146</v>
      </c>
      <c r="B160" s="87" t="s">
        <v>147</v>
      </c>
      <c r="C160" s="69">
        <v>224146.13</v>
      </c>
      <c r="D160" s="69">
        <v>125657.93</v>
      </c>
      <c r="E160" s="69">
        <v>56.0607180681638</v>
      </c>
      <c r="F160" s="70">
        <v>125658</v>
      </c>
      <c r="G160" s="69">
        <v>125658</v>
      </c>
      <c r="H160" s="70">
        <v>125658</v>
      </c>
      <c r="I160" s="69">
        <v>100.000055706791</v>
      </c>
      <c r="J160" s="69">
        <v>100</v>
      </c>
      <c r="K160" s="69"/>
      <c r="L160" s="69"/>
      <c r="M160" s="69"/>
      <c r="N160" s="70">
        <v>125658</v>
      </c>
      <c r="O160" s="69">
        <v>100.000055706791</v>
      </c>
      <c r="P160" s="69">
        <v>100</v>
      </c>
    </row>
    <row r="161" spans="1:16">
      <c r="A161" s="92" t="s">
        <v>148</v>
      </c>
      <c r="B161" s="87" t="s">
        <v>149</v>
      </c>
      <c r="C161" s="69">
        <v>77842.86</v>
      </c>
      <c r="D161" s="69">
        <v>23781</v>
      </c>
      <c r="E161" s="69">
        <v>30.5500080546886</v>
      </c>
      <c r="F161" s="70">
        <v>23781</v>
      </c>
      <c r="G161" s="69">
        <v>23781</v>
      </c>
      <c r="H161" s="70">
        <v>23781</v>
      </c>
      <c r="I161" s="69">
        <v>100</v>
      </c>
      <c r="J161" s="69">
        <v>100</v>
      </c>
      <c r="K161" s="69"/>
      <c r="L161" s="69"/>
      <c r="M161" s="69"/>
      <c r="N161" s="70">
        <v>23781</v>
      </c>
      <c r="O161" s="69">
        <v>100</v>
      </c>
      <c r="P161" s="69">
        <v>100</v>
      </c>
    </row>
    <row r="162" spans="1:16">
      <c r="A162" s="92" t="s">
        <v>150</v>
      </c>
      <c r="B162" s="87" t="s">
        <v>151</v>
      </c>
      <c r="C162" s="69">
        <v>134331.94</v>
      </c>
      <c r="D162" s="69">
        <v>145990</v>
      </c>
      <c r="E162" s="69">
        <v>108.678546591377</v>
      </c>
      <c r="F162" s="70">
        <v>145990</v>
      </c>
      <c r="G162" s="69">
        <v>145990</v>
      </c>
      <c r="H162" s="70">
        <v>145990</v>
      </c>
      <c r="I162" s="69">
        <v>100</v>
      </c>
      <c r="J162" s="69">
        <v>100</v>
      </c>
      <c r="K162" s="69"/>
      <c r="L162" s="69"/>
      <c r="M162" s="69"/>
      <c r="N162" s="70">
        <v>145990</v>
      </c>
      <c r="O162" s="69">
        <v>100</v>
      </c>
      <c r="P162" s="69">
        <v>100</v>
      </c>
    </row>
    <row r="163" spans="1:16">
      <c r="A163" s="92" t="s">
        <v>152</v>
      </c>
      <c r="B163" s="87" t="s">
        <v>153</v>
      </c>
      <c r="C163" s="69">
        <v>395481.32</v>
      </c>
      <c r="D163" s="69">
        <v>585026</v>
      </c>
      <c r="E163" s="69">
        <v>147.927593647154</v>
      </c>
      <c r="F163" s="70">
        <v>585026</v>
      </c>
      <c r="G163" s="69">
        <v>585026</v>
      </c>
      <c r="H163" s="70">
        <v>585026</v>
      </c>
      <c r="I163" s="69">
        <v>100</v>
      </c>
      <c r="J163" s="69">
        <v>100</v>
      </c>
      <c r="K163" s="69"/>
      <c r="L163" s="69"/>
      <c r="M163" s="69"/>
      <c r="N163" s="70">
        <v>585026</v>
      </c>
      <c r="O163" s="69">
        <v>100</v>
      </c>
      <c r="P163" s="69">
        <v>100</v>
      </c>
    </row>
    <row r="164" spans="1:16">
      <c r="A164" s="92" t="s">
        <v>154</v>
      </c>
      <c r="B164" s="87" t="s">
        <v>155</v>
      </c>
      <c r="C164" s="69">
        <v>92887.38</v>
      </c>
      <c r="D164" s="69">
        <v>109811</v>
      </c>
      <c r="E164" s="69">
        <v>118.219504091944</v>
      </c>
      <c r="F164" s="70">
        <v>109811</v>
      </c>
      <c r="G164" s="69">
        <v>109811</v>
      </c>
      <c r="H164" s="70">
        <v>109811</v>
      </c>
      <c r="I164" s="69">
        <v>100</v>
      </c>
      <c r="J164" s="69">
        <v>100</v>
      </c>
      <c r="K164" s="69"/>
      <c r="L164" s="69"/>
      <c r="M164" s="69"/>
      <c r="N164" s="70">
        <v>109811</v>
      </c>
      <c r="O164" s="69">
        <v>100</v>
      </c>
      <c r="P164" s="69">
        <v>100</v>
      </c>
    </row>
    <row r="165" spans="1:16">
      <c r="A165" s="92" t="s">
        <v>58</v>
      </c>
      <c r="B165" s="87" t="s">
        <v>59</v>
      </c>
      <c r="C165" s="69">
        <v>620606.94</v>
      </c>
      <c r="D165" s="69">
        <v>1844608</v>
      </c>
      <c r="E165" s="69">
        <v>297.226453832437</v>
      </c>
      <c r="F165" s="70">
        <v>1844608</v>
      </c>
      <c r="G165" s="69">
        <v>1844608</v>
      </c>
      <c r="H165" s="70">
        <v>1844608</v>
      </c>
      <c r="I165" s="69">
        <v>100</v>
      </c>
      <c r="J165" s="69">
        <v>100</v>
      </c>
      <c r="K165" s="69"/>
      <c r="L165" s="69"/>
      <c r="M165" s="69"/>
      <c r="N165" s="70">
        <v>1844608</v>
      </c>
      <c r="O165" s="69">
        <v>100</v>
      </c>
      <c r="P165" s="69">
        <v>100</v>
      </c>
    </row>
    <row r="166" spans="1:16">
      <c r="A166" s="91" t="s">
        <v>156</v>
      </c>
      <c r="B166" s="87" t="s">
        <v>157</v>
      </c>
      <c r="C166" s="63"/>
      <c r="D166" s="63">
        <v>435524</v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</row>
    <row r="167" spans="1:16">
      <c r="A167" s="92" t="s">
        <v>100</v>
      </c>
      <c r="B167" s="87" t="s">
        <v>101</v>
      </c>
      <c r="C167" s="69"/>
      <c r="D167" s="69">
        <v>190597</v>
      </c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</row>
    <row r="168" spans="1:16">
      <c r="A168" s="92" t="s">
        <v>102</v>
      </c>
      <c r="B168" s="87" t="s">
        <v>103</v>
      </c>
      <c r="C168" s="69"/>
      <c r="D168" s="69">
        <v>41587</v>
      </c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</row>
    <row r="169" spans="1:16">
      <c r="A169" s="92" t="s">
        <v>106</v>
      </c>
      <c r="B169" s="87" t="s">
        <v>107</v>
      </c>
      <c r="C169" s="69"/>
      <c r="D169" s="69">
        <v>57766</v>
      </c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</row>
    <row r="170" spans="1:16">
      <c r="A170" s="92" t="s">
        <v>52</v>
      </c>
      <c r="B170" s="87" t="s">
        <v>53</v>
      </c>
      <c r="C170" s="69"/>
      <c r="D170" s="69">
        <v>10204</v>
      </c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</row>
    <row r="171" spans="1:16">
      <c r="A171" s="92" t="s">
        <v>132</v>
      </c>
      <c r="B171" s="87" t="s">
        <v>133</v>
      </c>
      <c r="C171" s="69"/>
      <c r="D171" s="69">
        <v>135370</v>
      </c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</row>
    <row r="172" spans="1:16">
      <c r="A172" s="91" t="s">
        <v>158</v>
      </c>
      <c r="B172" s="87" t="s">
        <v>159</v>
      </c>
      <c r="C172" s="63"/>
      <c r="D172" s="63"/>
      <c r="E172" s="63"/>
      <c r="F172" s="63"/>
      <c r="G172" s="63"/>
      <c r="H172" s="63"/>
      <c r="I172" s="63"/>
      <c r="J172" s="63"/>
      <c r="K172" s="63">
        <v>400000</v>
      </c>
      <c r="L172" s="63"/>
      <c r="M172" s="64">
        <v>400000</v>
      </c>
      <c r="N172" s="64">
        <v>400000</v>
      </c>
      <c r="O172" s="63"/>
      <c r="P172" s="63"/>
    </row>
    <row r="173" spans="1:16">
      <c r="A173" s="92" t="s">
        <v>144</v>
      </c>
      <c r="B173" s="87" t="s">
        <v>145</v>
      </c>
      <c r="C173" s="69"/>
      <c r="D173" s="69"/>
      <c r="E173" s="69"/>
      <c r="F173" s="69"/>
      <c r="G173" s="69"/>
      <c r="H173" s="69"/>
      <c r="I173" s="69"/>
      <c r="J173" s="69"/>
      <c r="K173" s="69">
        <v>400000</v>
      </c>
      <c r="L173" s="69"/>
      <c r="M173" s="70">
        <v>400000</v>
      </c>
      <c r="N173" s="70">
        <v>400000</v>
      </c>
      <c r="O173" s="69"/>
      <c r="P173" s="69"/>
    </row>
    <row r="174" spans="1:16">
      <c r="A174" s="89" t="s">
        <v>160</v>
      </c>
      <c r="B174" s="87" t="s">
        <v>161</v>
      </c>
      <c r="C174" s="63">
        <v>2955534.79</v>
      </c>
      <c r="D174" s="63">
        <v>2510173.74</v>
      </c>
      <c r="E174" s="63">
        <v>84.9312871732429</v>
      </c>
      <c r="F174" s="64">
        <v>1259138</v>
      </c>
      <c r="G174" s="63">
        <v>1259138</v>
      </c>
      <c r="H174" s="64">
        <v>1259138</v>
      </c>
      <c r="I174" s="63">
        <v>50.1613884304279</v>
      </c>
      <c r="J174" s="63">
        <v>100</v>
      </c>
      <c r="K174" s="63">
        <v>1877002.72</v>
      </c>
      <c r="L174" s="63">
        <v>149.070452960676</v>
      </c>
      <c r="M174" s="64">
        <v>1314470</v>
      </c>
      <c r="N174" s="64">
        <v>2573608</v>
      </c>
      <c r="O174" s="63">
        <v>102.527086431874</v>
      </c>
      <c r="P174" s="63">
        <v>204.394434922939</v>
      </c>
    </row>
    <row r="175" spans="1:16">
      <c r="A175" s="90" t="s">
        <v>24</v>
      </c>
      <c r="B175" s="87" t="s">
        <v>25</v>
      </c>
      <c r="C175" s="63">
        <v>2955534.79</v>
      </c>
      <c r="D175" s="63">
        <v>2510173.74</v>
      </c>
      <c r="E175" s="63">
        <v>84.9312871732429</v>
      </c>
      <c r="F175" s="64">
        <v>1259138</v>
      </c>
      <c r="G175" s="63">
        <v>1259138</v>
      </c>
      <c r="H175" s="64">
        <v>1259138</v>
      </c>
      <c r="I175" s="63">
        <v>50.1613884304279</v>
      </c>
      <c r="J175" s="63">
        <v>100</v>
      </c>
      <c r="K175" s="63">
        <v>1877002.72</v>
      </c>
      <c r="L175" s="63">
        <v>149.070452960676</v>
      </c>
      <c r="M175" s="64">
        <v>1314470</v>
      </c>
      <c r="N175" s="64">
        <v>2573608</v>
      </c>
      <c r="O175" s="63">
        <v>102.527086431874</v>
      </c>
      <c r="P175" s="63">
        <v>204.394434922939</v>
      </c>
    </row>
    <row r="176" spans="1:16">
      <c r="A176" s="91" t="s">
        <v>162</v>
      </c>
      <c r="B176" s="87" t="s">
        <v>163</v>
      </c>
      <c r="C176" s="63">
        <v>7668.67</v>
      </c>
      <c r="D176" s="63">
        <v>17225.19</v>
      </c>
      <c r="E176" s="63">
        <v>224.617697723334</v>
      </c>
      <c r="F176" s="63"/>
      <c r="G176" s="63"/>
      <c r="H176" s="63"/>
      <c r="I176" s="63"/>
      <c r="J176" s="63"/>
      <c r="K176" s="63">
        <v>31277.36</v>
      </c>
      <c r="L176" s="63"/>
      <c r="M176" s="64">
        <v>31490</v>
      </c>
      <c r="N176" s="64">
        <v>31490</v>
      </c>
      <c r="O176" s="63">
        <v>182.813658368935</v>
      </c>
      <c r="P176" s="63"/>
    </row>
    <row r="177" spans="1:16">
      <c r="A177" s="92" t="s">
        <v>28</v>
      </c>
      <c r="B177" s="87" t="s">
        <v>29</v>
      </c>
      <c r="C177" s="69">
        <v>4661.19</v>
      </c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</row>
    <row r="178" spans="1:16">
      <c r="A178" s="92" t="s">
        <v>34</v>
      </c>
      <c r="B178" s="87" t="s">
        <v>35</v>
      </c>
      <c r="C178" s="69">
        <v>769.1</v>
      </c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</row>
    <row r="179" spans="1:16">
      <c r="A179" s="92" t="s">
        <v>70</v>
      </c>
      <c r="B179" s="87" t="s">
        <v>71</v>
      </c>
      <c r="C179" s="69">
        <v>25.81</v>
      </c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</row>
    <row r="180" spans="1:16">
      <c r="A180" s="92" t="s">
        <v>86</v>
      </c>
      <c r="B180" s="87" t="s">
        <v>87</v>
      </c>
      <c r="C180" s="69">
        <v>2212.57</v>
      </c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</row>
    <row r="181" spans="1:16">
      <c r="A181" s="92" t="s">
        <v>88</v>
      </c>
      <c r="B181" s="87" t="s">
        <v>89</v>
      </c>
      <c r="C181" s="69"/>
      <c r="D181" s="69">
        <v>17225.19</v>
      </c>
      <c r="E181" s="69"/>
      <c r="F181" s="69"/>
      <c r="G181" s="69"/>
      <c r="H181" s="69"/>
      <c r="I181" s="69"/>
      <c r="J181" s="69"/>
      <c r="K181" s="69">
        <v>486.6</v>
      </c>
      <c r="L181" s="69"/>
      <c r="M181" s="70">
        <v>490</v>
      </c>
      <c r="N181" s="70">
        <v>490</v>
      </c>
      <c r="O181" s="69">
        <v>2.84467108925939</v>
      </c>
      <c r="P181" s="69"/>
    </row>
    <row r="182" spans="1:16">
      <c r="A182" s="92" t="s">
        <v>122</v>
      </c>
      <c r="B182" s="87" t="s">
        <v>123</v>
      </c>
      <c r="C182" s="69"/>
      <c r="D182" s="69"/>
      <c r="E182" s="69"/>
      <c r="F182" s="69"/>
      <c r="G182" s="69"/>
      <c r="H182" s="69"/>
      <c r="I182" s="69"/>
      <c r="J182" s="69"/>
      <c r="K182" s="69">
        <v>30790.76</v>
      </c>
      <c r="L182" s="69"/>
      <c r="M182" s="70">
        <v>31000</v>
      </c>
      <c r="N182" s="70">
        <v>31000</v>
      </c>
      <c r="O182" s="69"/>
      <c r="P182" s="69"/>
    </row>
    <row r="183" spans="1:16">
      <c r="A183" s="91" t="s">
        <v>164</v>
      </c>
      <c r="B183" s="87" t="s">
        <v>165</v>
      </c>
      <c r="C183" s="63">
        <v>234300.92</v>
      </c>
      <c r="D183" s="63">
        <v>10464.67</v>
      </c>
      <c r="E183" s="63">
        <v>4.46633756282306</v>
      </c>
      <c r="F183" s="64">
        <v>35800</v>
      </c>
      <c r="G183" s="63">
        <v>35800</v>
      </c>
      <c r="H183" s="64">
        <v>35800</v>
      </c>
      <c r="I183" s="63">
        <v>342.103477701638</v>
      </c>
      <c r="J183" s="63">
        <v>100</v>
      </c>
      <c r="K183" s="63">
        <v>3782.91</v>
      </c>
      <c r="L183" s="63">
        <v>10.5667877094972</v>
      </c>
      <c r="M183" s="64">
        <v>-11475</v>
      </c>
      <c r="N183" s="64">
        <v>24325</v>
      </c>
      <c r="O183" s="63">
        <v>232.448801538892</v>
      </c>
      <c r="P183" s="63">
        <v>67.9469273743017</v>
      </c>
    </row>
    <row r="184" spans="1:16">
      <c r="A184" s="92" t="s">
        <v>28</v>
      </c>
      <c r="B184" s="87" t="s">
        <v>29</v>
      </c>
      <c r="C184" s="69">
        <v>4822.35</v>
      </c>
      <c r="D184" s="69">
        <v>563.66</v>
      </c>
      <c r="E184" s="69">
        <v>11.6884921252087</v>
      </c>
      <c r="F184" s="70">
        <v>1825</v>
      </c>
      <c r="G184" s="69">
        <v>1825</v>
      </c>
      <c r="H184" s="70">
        <v>1825</v>
      </c>
      <c r="I184" s="69">
        <v>323.776744846184</v>
      </c>
      <c r="J184" s="69">
        <v>100</v>
      </c>
      <c r="K184" s="69">
        <v>553.61</v>
      </c>
      <c r="L184" s="69">
        <v>30.3347945205479</v>
      </c>
      <c r="M184" s="70">
        <v>-825</v>
      </c>
      <c r="N184" s="70">
        <v>1000</v>
      </c>
      <c r="O184" s="69">
        <v>177.41191498421</v>
      </c>
      <c r="P184" s="69">
        <v>54.7945205479452</v>
      </c>
    </row>
    <row r="185" spans="1:16">
      <c r="A185" s="92" t="s">
        <v>80</v>
      </c>
      <c r="B185" s="87" t="s">
        <v>81</v>
      </c>
      <c r="C185" s="69">
        <v>1036.77</v>
      </c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</row>
    <row r="186" spans="1:16">
      <c r="A186" s="92" t="s">
        <v>34</v>
      </c>
      <c r="B186" s="87" t="s">
        <v>35</v>
      </c>
      <c r="C186" s="69">
        <v>1120.59</v>
      </c>
      <c r="D186" s="69">
        <v>93</v>
      </c>
      <c r="E186" s="69">
        <v>8.29919952881964</v>
      </c>
      <c r="F186" s="70">
        <v>325</v>
      </c>
      <c r="G186" s="69">
        <v>325</v>
      </c>
      <c r="H186" s="70">
        <v>325</v>
      </c>
      <c r="I186" s="69">
        <v>349.462365591398</v>
      </c>
      <c r="J186" s="69">
        <v>100</v>
      </c>
      <c r="K186" s="69">
        <v>91.34</v>
      </c>
      <c r="L186" s="69">
        <v>28.1046153846154</v>
      </c>
      <c r="M186" s="70">
        <v>-125</v>
      </c>
      <c r="N186" s="70">
        <v>200</v>
      </c>
      <c r="O186" s="69">
        <v>215.05376344086</v>
      </c>
      <c r="P186" s="69">
        <v>61.5384615384615</v>
      </c>
    </row>
    <row r="187" spans="1:16">
      <c r="A187" s="92" t="s">
        <v>70</v>
      </c>
      <c r="B187" s="87" t="s">
        <v>71</v>
      </c>
      <c r="C187" s="69">
        <v>1063.86</v>
      </c>
      <c r="D187" s="69">
        <v>1178.51</v>
      </c>
      <c r="E187" s="69">
        <v>110.776793939052</v>
      </c>
      <c r="F187" s="70">
        <v>1500</v>
      </c>
      <c r="G187" s="69">
        <v>1500</v>
      </c>
      <c r="H187" s="70">
        <v>1500</v>
      </c>
      <c r="I187" s="69">
        <v>127.279361227312</v>
      </c>
      <c r="J187" s="69">
        <v>100</v>
      </c>
      <c r="K187" s="69">
        <v>1392.18</v>
      </c>
      <c r="L187" s="69">
        <v>92.812</v>
      </c>
      <c r="M187" s="70">
        <v>11700</v>
      </c>
      <c r="N187" s="70">
        <v>13200</v>
      </c>
      <c r="O187" s="69">
        <v>1120.05837880035</v>
      </c>
      <c r="P187" s="69">
        <v>880</v>
      </c>
    </row>
    <row r="188" spans="1:16">
      <c r="A188" s="92" t="s">
        <v>36</v>
      </c>
      <c r="B188" s="87" t="s">
        <v>37</v>
      </c>
      <c r="C188" s="69">
        <v>5.95</v>
      </c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</row>
    <row r="189" spans="1:16">
      <c r="A189" s="92" t="s">
        <v>82</v>
      </c>
      <c r="B189" s="87" t="s">
        <v>83</v>
      </c>
      <c r="C189" s="69">
        <v>16.75</v>
      </c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</row>
    <row r="190" spans="1:16">
      <c r="A190" s="92" t="s">
        <v>86</v>
      </c>
      <c r="B190" s="87" t="s">
        <v>87</v>
      </c>
      <c r="C190" s="69">
        <v>1347.97</v>
      </c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</row>
    <row r="191" spans="1:16">
      <c r="A191" s="92" t="s">
        <v>88</v>
      </c>
      <c r="B191" s="87" t="s">
        <v>89</v>
      </c>
      <c r="C191" s="69">
        <v>10874.21</v>
      </c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</row>
    <row r="192" spans="1:16">
      <c r="A192" s="92" t="s">
        <v>94</v>
      </c>
      <c r="B192" s="87" t="s">
        <v>95</v>
      </c>
      <c r="C192" s="69">
        <v>1761.9</v>
      </c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</row>
    <row r="193" spans="1:16">
      <c r="A193" s="92" t="s">
        <v>96</v>
      </c>
      <c r="B193" s="87" t="s">
        <v>97</v>
      </c>
      <c r="C193" s="69">
        <v>3796.14</v>
      </c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</row>
    <row r="194" spans="1:16">
      <c r="A194" s="92" t="s">
        <v>100</v>
      </c>
      <c r="B194" s="87" t="s">
        <v>101</v>
      </c>
      <c r="C194" s="69">
        <v>4875.41</v>
      </c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</row>
    <row r="195" spans="1:16">
      <c r="A195" s="92" t="s">
        <v>52</v>
      </c>
      <c r="B195" s="87" t="s">
        <v>53</v>
      </c>
      <c r="C195" s="69">
        <v>2666.14</v>
      </c>
      <c r="D195" s="69">
        <v>1965.18</v>
      </c>
      <c r="E195" s="69">
        <v>73.7088074894792</v>
      </c>
      <c r="F195" s="70">
        <v>3625</v>
      </c>
      <c r="G195" s="69">
        <v>3625</v>
      </c>
      <c r="H195" s="70">
        <v>3625</v>
      </c>
      <c r="I195" s="69">
        <v>184.461474266988</v>
      </c>
      <c r="J195" s="69">
        <v>100</v>
      </c>
      <c r="K195" s="69">
        <v>96.64</v>
      </c>
      <c r="L195" s="69">
        <v>2.66593103448276</v>
      </c>
      <c r="M195" s="70">
        <v>-1625</v>
      </c>
      <c r="N195" s="70">
        <v>2000</v>
      </c>
      <c r="O195" s="69">
        <v>101.771847871442</v>
      </c>
      <c r="P195" s="69">
        <v>55.1724137931035</v>
      </c>
    </row>
    <row r="196" spans="1:16">
      <c r="A196" s="92" t="s">
        <v>108</v>
      </c>
      <c r="B196" s="87" t="s">
        <v>109</v>
      </c>
      <c r="C196" s="69">
        <v>63.71</v>
      </c>
      <c r="D196" s="69"/>
      <c r="E196" s="69"/>
      <c r="F196" s="69"/>
      <c r="G196" s="69"/>
      <c r="H196" s="69"/>
      <c r="I196" s="69"/>
      <c r="J196" s="69"/>
      <c r="K196" s="69">
        <v>5.91</v>
      </c>
      <c r="L196" s="69"/>
      <c r="M196" s="69"/>
      <c r="N196" s="69"/>
      <c r="O196" s="69"/>
      <c r="P196" s="69"/>
    </row>
    <row r="197" spans="1:16">
      <c r="A197" s="92" t="s">
        <v>110</v>
      </c>
      <c r="B197" s="87" t="s">
        <v>111</v>
      </c>
      <c r="C197" s="69">
        <v>1027.94</v>
      </c>
      <c r="D197" s="69">
        <v>693.63</v>
      </c>
      <c r="E197" s="69">
        <v>67.4776737941903</v>
      </c>
      <c r="F197" s="70">
        <v>500</v>
      </c>
      <c r="G197" s="69">
        <v>500</v>
      </c>
      <c r="H197" s="70">
        <v>500</v>
      </c>
      <c r="I197" s="69">
        <v>72.0845407493909</v>
      </c>
      <c r="J197" s="69">
        <v>100</v>
      </c>
      <c r="K197" s="69">
        <v>116.89</v>
      </c>
      <c r="L197" s="69">
        <v>23.378</v>
      </c>
      <c r="M197" s="70">
        <v>100</v>
      </c>
      <c r="N197" s="70">
        <v>600</v>
      </c>
      <c r="O197" s="69">
        <v>86.5014488992691</v>
      </c>
      <c r="P197" s="69">
        <v>120</v>
      </c>
    </row>
    <row r="198" spans="1:16">
      <c r="A198" s="92" t="s">
        <v>112</v>
      </c>
      <c r="B198" s="87" t="s">
        <v>113</v>
      </c>
      <c r="C198" s="69">
        <v>1532.5</v>
      </c>
      <c r="D198" s="69">
        <v>1566.9</v>
      </c>
      <c r="E198" s="69">
        <v>102.244698205546</v>
      </c>
      <c r="F198" s="70">
        <v>25900</v>
      </c>
      <c r="G198" s="69">
        <v>25900</v>
      </c>
      <c r="H198" s="70">
        <v>25900</v>
      </c>
      <c r="I198" s="69">
        <v>1652.94530601825</v>
      </c>
      <c r="J198" s="69">
        <v>100</v>
      </c>
      <c r="K198" s="69">
        <v>1321.48</v>
      </c>
      <c r="L198" s="69">
        <v>5.10223938223938</v>
      </c>
      <c r="M198" s="70">
        <v>-20900</v>
      </c>
      <c r="N198" s="70">
        <v>5000</v>
      </c>
      <c r="O198" s="69">
        <v>319.101410428234</v>
      </c>
      <c r="P198" s="69">
        <v>19.3050193050193</v>
      </c>
    </row>
    <row r="199" spans="1:16">
      <c r="A199" s="92" t="s">
        <v>118</v>
      </c>
      <c r="B199" s="87" t="s">
        <v>119</v>
      </c>
      <c r="C199" s="69">
        <v>2886.24</v>
      </c>
      <c r="D199" s="69">
        <v>3921.97</v>
      </c>
      <c r="E199" s="69">
        <v>135.885096180498</v>
      </c>
      <c r="F199" s="70">
        <v>2125</v>
      </c>
      <c r="G199" s="69">
        <v>2125</v>
      </c>
      <c r="H199" s="70">
        <v>2125</v>
      </c>
      <c r="I199" s="69">
        <v>54.1819544769593</v>
      </c>
      <c r="J199" s="69">
        <v>100</v>
      </c>
      <c r="K199" s="69">
        <v>150.83</v>
      </c>
      <c r="L199" s="69">
        <v>7.09788235294118</v>
      </c>
      <c r="M199" s="70">
        <v>145</v>
      </c>
      <c r="N199" s="70">
        <v>2270</v>
      </c>
      <c r="O199" s="69">
        <v>57.8790760765636</v>
      </c>
      <c r="P199" s="69">
        <v>106.823529411765</v>
      </c>
    </row>
    <row r="200" spans="1:16">
      <c r="A200" s="92" t="s">
        <v>124</v>
      </c>
      <c r="B200" s="87" t="s">
        <v>125</v>
      </c>
      <c r="C200" s="69">
        <v>21.88</v>
      </c>
      <c r="D200" s="69">
        <v>336.82</v>
      </c>
      <c r="E200" s="69">
        <v>1539.39670932358</v>
      </c>
      <c r="F200" s="69"/>
      <c r="G200" s="69"/>
      <c r="H200" s="69"/>
      <c r="I200" s="69"/>
      <c r="J200" s="69"/>
      <c r="K200" s="69">
        <v>53.82</v>
      </c>
      <c r="L200" s="69"/>
      <c r="M200" s="70">
        <v>54</v>
      </c>
      <c r="N200" s="70">
        <v>54</v>
      </c>
      <c r="O200" s="69">
        <v>16.0323021198266</v>
      </c>
      <c r="P200" s="69"/>
    </row>
    <row r="201" spans="1:16">
      <c r="A201" s="92" t="s">
        <v>166</v>
      </c>
      <c r="B201" s="87" t="s">
        <v>167</v>
      </c>
      <c r="C201" s="69">
        <v>182.48</v>
      </c>
      <c r="D201" s="69"/>
      <c r="E201" s="69"/>
      <c r="F201" s="69"/>
      <c r="G201" s="69"/>
      <c r="H201" s="69"/>
      <c r="I201" s="69"/>
      <c r="J201" s="69"/>
      <c r="K201" s="69">
        <v>0.21</v>
      </c>
      <c r="L201" s="69"/>
      <c r="M201" s="70">
        <v>1</v>
      </c>
      <c r="N201" s="70">
        <v>1</v>
      </c>
      <c r="O201" s="69"/>
      <c r="P201" s="69"/>
    </row>
    <row r="202" spans="1:16">
      <c r="A202" s="92" t="s">
        <v>138</v>
      </c>
      <c r="B202" s="87" t="s">
        <v>139</v>
      </c>
      <c r="C202" s="69">
        <v>26329.38</v>
      </c>
      <c r="D202" s="69">
        <v>145</v>
      </c>
      <c r="E202" s="69">
        <v>0.55071558844151</v>
      </c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</row>
    <row r="203" spans="1:16">
      <c r="A203" s="92" t="s">
        <v>142</v>
      </c>
      <c r="B203" s="87" t="s">
        <v>143</v>
      </c>
      <c r="C203" s="69">
        <v>15375.29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</row>
    <row r="204" spans="1:16">
      <c r="A204" s="92" t="s">
        <v>144</v>
      </c>
      <c r="B204" s="87" t="s">
        <v>145</v>
      </c>
      <c r="C204" s="69">
        <v>97719.19</v>
      </c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</row>
    <row r="205" spans="1:16">
      <c r="A205" s="92" t="s">
        <v>146</v>
      </c>
      <c r="B205" s="87" t="s">
        <v>147</v>
      </c>
      <c r="C205" s="69">
        <v>50666.93</v>
      </c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</row>
    <row r="206" spans="1:16">
      <c r="A206" s="92" t="s">
        <v>150</v>
      </c>
      <c r="B206" s="87" t="s">
        <v>151</v>
      </c>
      <c r="C206" s="69">
        <v>5107.34</v>
      </c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</row>
    <row r="207" spans="1:16">
      <c r="A207" s="91" t="s">
        <v>168</v>
      </c>
      <c r="B207" s="87" t="s">
        <v>169</v>
      </c>
      <c r="C207" s="63">
        <v>184015.15</v>
      </c>
      <c r="D207" s="63">
        <v>139550.26</v>
      </c>
      <c r="E207" s="63">
        <v>75.8362884795083</v>
      </c>
      <c r="F207" s="64">
        <v>259202</v>
      </c>
      <c r="G207" s="63">
        <v>259202</v>
      </c>
      <c r="H207" s="64">
        <v>259202</v>
      </c>
      <c r="I207" s="63">
        <v>185.740965298094</v>
      </c>
      <c r="J207" s="63">
        <v>100</v>
      </c>
      <c r="K207" s="63">
        <v>157202.43</v>
      </c>
      <c r="L207" s="63">
        <v>60.6486176804191</v>
      </c>
      <c r="M207" s="64">
        <v>124772</v>
      </c>
      <c r="N207" s="64">
        <v>383974</v>
      </c>
      <c r="O207" s="63">
        <v>275.151045938574</v>
      </c>
      <c r="P207" s="63">
        <v>148.136974251742</v>
      </c>
    </row>
    <row r="208" spans="1:16">
      <c r="A208" s="92" t="s">
        <v>28</v>
      </c>
      <c r="B208" s="87" t="s">
        <v>29</v>
      </c>
      <c r="C208" s="69">
        <v>2141.49</v>
      </c>
      <c r="D208" s="69">
        <v>4270</v>
      </c>
      <c r="E208" s="69">
        <v>199.393879962082</v>
      </c>
      <c r="F208" s="70">
        <v>10266</v>
      </c>
      <c r="G208" s="69">
        <v>10266</v>
      </c>
      <c r="H208" s="70">
        <v>10266</v>
      </c>
      <c r="I208" s="69">
        <v>240.421545667447</v>
      </c>
      <c r="J208" s="69">
        <v>100</v>
      </c>
      <c r="K208" s="69">
        <v>8882.82</v>
      </c>
      <c r="L208" s="69">
        <v>86.5265926358855</v>
      </c>
      <c r="M208" s="70">
        <v>10170</v>
      </c>
      <c r="N208" s="70">
        <v>20436</v>
      </c>
      <c r="O208" s="69">
        <v>478.594847775176</v>
      </c>
      <c r="P208" s="69">
        <v>199.06487434249</v>
      </c>
    </row>
    <row r="209" spans="1:16">
      <c r="A209" s="92" t="s">
        <v>32</v>
      </c>
      <c r="B209" s="87" t="s">
        <v>33</v>
      </c>
      <c r="C209" s="69"/>
      <c r="D209" s="69">
        <v>4783.7</v>
      </c>
      <c r="E209" s="69"/>
      <c r="F209" s="69"/>
      <c r="G209" s="69"/>
      <c r="H209" s="69"/>
      <c r="I209" s="69"/>
      <c r="J209" s="69"/>
      <c r="K209" s="69">
        <v>4164.98</v>
      </c>
      <c r="L209" s="69"/>
      <c r="M209" s="70">
        <v>28900</v>
      </c>
      <c r="N209" s="70">
        <v>28900</v>
      </c>
      <c r="O209" s="69">
        <v>604.134874678596</v>
      </c>
      <c r="P209" s="69"/>
    </row>
    <row r="210" spans="1:16">
      <c r="A210" s="92" t="s">
        <v>34</v>
      </c>
      <c r="B210" s="87" t="s">
        <v>35</v>
      </c>
      <c r="C210" s="69">
        <v>353.35</v>
      </c>
      <c r="D210" s="69">
        <v>704.55</v>
      </c>
      <c r="E210" s="69">
        <v>199.391538134994</v>
      </c>
      <c r="F210" s="70">
        <v>675</v>
      </c>
      <c r="G210" s="69">
        <v>675</v>
      </c>
      <c r="H210" s="70">
        <v>675</v>
      </c>
      <c r="I210" s="69">
        <v>95.8058335107515</v>
      </c>
      <c r="J210" s="69">
        <v>100</v>
      </c>
      <c r="K210" s="69">
        <v>1460.7</v>
      </c>
      <c r="L210" s="69">
        <v>216.4</v>
      </c>
      <c r="M210" s="70">
        <v>2697</v>
      </c>
      <c r="N210" s="70">
        <v>3372</v>
      </c>
      <c r="O210" s="69">
        <v>478.603363849265</v>
      </c>
      <c r="P210" s="69">
        <v>499.555555555556</v>
      </c>
    </row>
    <row r="211" spans="1:16">
      <c r="A211" s="92" t="s">
        <v>70</v>
      </c>
      <c r="B211" s="87" t="s">
        <v>71</v>
      </c>
      <c r="C211" s="69">
        <v>44177.41</v>
      </c>
      <c r="D211" s="69">
        <v>34395.78</v>
      </c>
      <c r="E211" s="69">
        <v>77.858299071856</v>
      </c>
      <c r="F211" s="70">
        <v>48568</v>
      </c>
      <c r="G211" s="69">
        <v>48568</v>
      </c>
      <c r="H211" s="70">
        <v>48568</v>
      </c>
      <c r="I211" s="69">
        <v>141.20336855277</v>
      </c>
      <c r="J211" s="69">
        <v>100</v>
      </c>
      <c r="K211" s="69">
        <v>30104.29</v>
      </c>
      <c r="L211" s="69">
        <v>61.9837959150058</v>
      </c>
      <c r="M211" s="70">
        <v>39098</v>
      </c>
      <c r="N211" s="70">
        <v>87666</v>
      </c>
      <c r="O211" s="69">
        <v>254.874289811134</v>
      </c>
      <c r="P211" s="69">
        <v>180.50156481634</v>
      </c>
    </row>
    <row r="212" spans="1:16">
      <c r="A212" s="92" t="s">
        <v>36</v>
      </c>
      <c r="B212" s="87" t="s">
        <v>37</v>
      </c>
      <c r="C212" s="69"/>
      <c r="D212" s="69"/>
      <c r="E212" s="69"/>
      <c r="F212" s="69"/>
      <c r="G212" s="69"/>
      <c r="H212" s="69"/>
      <c r="I212" s="69"/>
      <c r="J212" s="69"/>
      <c r="K212" s="69">
        <v>346.59</v>
      </c>
      <c r="L212" s="69"/>
      <c r="M212" s="70">
        <v>244</v>
      </c>
      <c r="N212" s="70">
        <v>244</v>
      </c>
      <c r="O212" s="69"/>
      <c r="P212" s="69"/>
    </row>
    <row r="213" spans="1:16">
      <c r="A213" s="92" t="s">
        <v>82</v>
      </c>
      <c r="B213" s="87" t="s">
        <v>83</v>
      </c>
      <c r="C213" s="69"/>
      <c r="D213" s="69">
        <v>3909.9</v>
      </c>
      <c r="E213" s="69"/>
      <c r="F213" s="69"/>
      <c r="G213" s="69"/>
      <c r="H213" s="69"/>
      <c r="I213" s="69"/>
      <c r="J213" s="69"/>
      <c r="K213" s="69">
        <v>1000</v>
      </c>
      <c r="L213" s="69"/>
      <c r="M213" s="70">
        <v>2240</v>
      </c>
      <c r="N213" s="70">
        <v>2240</v>
      </c>
      <c r="O213" s="69">
        <v>57.2904677868999</v>
      </c>
      <c r="P213" s="69"/>
    </row>
    <row r="214" spans="1:16">
      <c r="A214" s="92" t="s">
        <v>86</v>
      </c>
      <c r="B214" s="87" t="s">
        <v>87</v>
      </c>
      <c r="C214" s="69">
        <v>4544.35</v>
      </c>
      <c r="D214" s="69">
        <v>2868.13</v>
      </c>
      <c r="E214" s="69">
        <v>63.1141967498102</v>
      </c>
      <c r="F214" s="70">
        <v>9000</v>
      </c>
      <c r="G214" s="69">
        <v>9000</v>
      </c>
      <c r="H214" s="70">
        <v>9000</v>
      </c>
      <c r="I214" s="69">
        <v>313.793307834722</v>
      </c>
      <c r="J214" s="69">
        <v>100</v>
      </c>
      <c r="K214" s="69">
        <v>492.5</v>
      </c>
      <c r="L214" s="69">
        <v>5.47222222222222</v>
      </c>
      <c r="M214" s="70">
        <v>500</v>
      </c>
      <c r="N214" s="70">
        <v>9500</v>
      </c>
      <c r="O214" s="69">
        <v>331.226269381095</v>
      </c>
      <c r="P214" s="69">
        <v>105.555555555556</v>
      </c>
    </row>
    <row r="215" spans="1:16">
      <c r="A215" s="92" t="s">
        <v>88</v>
      </c>
      <c r="B215" s="87" t="s">
        <v>89</v>
      </c>
      <c r="C215" s="69"/>
      <c r="D215" s="69">
        <v>4556.29</v>
      </c>
      <c r="E215" s="69"/>
      <c r="F215" s="70">
        <v>8065</v>
      </c>
      <c r="G215" s="69">
        <v>8065</v>
      </c>
      <c r="H215" s="70">
        <v>8065</v>
      </c>
      <c r="I215" s="69">
        <v>177.008048214666</v>
      </c>
      <c r="J215" s="69">
        <v>100</v>
      </c>
      <c r="K215" s="69">
        <v>1806.17</v>
      </c>
      <c r="L215" s="69">
        <v>22.3951642901426</v>
      </c>
      <c r="M215" s="70">
        <v>-4107</v>
      </c>
      <c r="N215" s="70">
        <v>3958</v>
      </c>
      <c r="O215" s="69">
        <v>86.8689218640605</v>
      </c>
      <c r="P215" s="69">
        <v>49.0762554246745</v>
      </c>
    </row>
    <row r="216" spans="1:16">
      <c r="A216" s="92" t="s">
        <v>90</v>
      </c>
      <c r="B216" s="87" t="s">
        <v>91</v>
      </c>
      <c r="C216" s="69">
        <v>73.07</v>
      </c>
      <c r="D216" s="69">
        <v>255.8</v>
      </c>
      <c r="E216" s="69">
        <v>350.075270288764</v>
      </c>
      <c r="F216" s="69"/>
      <c r="G216" s="69"/>
      <c r="H216" s="69"/>
      <c r="I216" s="69"/>
      <c r="J216" s="69"/>
      <c r="K216" s="69">
        <v>180.31</v>
      </c>
      <c r="L216" s="69"/>
      <c r="M216" s="69"/>
      <c r="N216" s="69"/>
      <c r="O216" s="69"/>
      <c r="P216" s="69"/>
    </row>
    <row r="217" spans="1:16">
      <c r="A217" s="92" t="s">
        <v>92</v>
      </c>
      <c r="B217" s="87" t="s">
        <v>93</v>
      </c>
      <c r="C217" s="69">
        <v>365.25</v>
      </c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</row>
    <row r="218" spans="1:16">
      <c r="A218" s="92" t="s">
        <v>98</v>
      </c>
      <c r="B218" s="87" t="s">
        <v>99</v>
      </c>
      <c r="C218" s="69">
        <v>410.9</v>
      </c>
      <c r="D218" s="69">
        <v>4100</v>
      </c>
      <c r="E218" s="69">
        <v>997.809686055001</v>
      </c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</row>
    <row r="219" spans="1:16">
      <c r="A219" s="92" t="s">
        <v>102</v>
      </c>
      <c r="B219" s="87" t="s">
        <v>103</v>
      </c>
      <c r="C219" s="69"/>
      <c r="D219" s="69">
        <v>8493.75</v>
      </c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</row>
    <row r="220" spans="1:16">
      <c r="A220" s="92" t="s">
        <v>106</v>
      </c>
      <c r="B220" s="87" t="s">
        <v>107</v>
      </c>
      <c r="C220" s="69">
        <v>1449.85</v>
      </c>
      <c r="D220" s="69">
        <v>625</v>
      </c>
      <c r="E220" s="69">
        <v>43.1079077145912</v>
      </c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</row>
    <row r="221" spans="1:16">
      <c r="A221" s="92" t="s">
        <v>52</v>
      </c>
      <c r="B221" s="87" t="s">
        <v>53</v>
      </c>
      <c r="C221" s="69">
        <v>69176.95</v>
      </c>
      <c r="D221" s="69">
        <v>48680.09</v>
      </c>
      <c r="E221" s="69">
        <v>70.3703907154045</v>
      </c>
      <c r="F221" s="70">
        <v>82065</v>
      </c>
      <c r="G221" s="69">
        <v>82065</v>
      </c>
      <c r="H221" s="70">
        <v>82065</v>
      </c>
      <c r="I221" s="69">
        <v>168.580214210779</v>
      </c>
      <c r="J221" s="69">
        <v>100</v>
      </c>
      <c r="K221" s="69">
        <v>54632.32</v>
      </c>
      <c r="L221" s="69">
        <v>66.5720099920794</v>
      </c>
      <c r="M221" s="70">
        <v>59921</v>
      </c>
      <c r="N221" s="70">
        <v>141986</v>
      </c>
      <c r="O221" s="69">
        <v>291.671605372956</v>
      </c>
      <c r="P221" s="69">
        <v>173.016511302017</v>
      </c>
    </row>
    <row r="222" spans="1:16">
      <c r="A222" s="92" t="s">
        <v>108</v>
      </c>
      <c r="B222" s="87" t="s">
        <v>109</v>
      </c>
      <c r="C222" s="69">
        <v>4542.43</v>
      </c>
      <c r="D222" s="69">
        <v>2994.48</v>
      </c>
      <c r="E222" s="69">
        <v>65.9224247814496</v>
      </c>
      <c r="F222" s="69"/>
      <c r="G222" s="69"/>
      <c r="H222" s="69"/>
      <c r="I222" s="69"/>
      <c r="J222" s="69"/>
      <c r="K222" s="69">
        <v>2251.37</v>
      </c>
      <c r="L222" s="69"/>
      <c r="M222" s="70">
        <v>4260</v>
      </c>
      <c r="N222" s="70">
        <v>4260</v>
      </c>
      <c r="O222" s="69">
        <v>142.26176164142</v>
      </c>
      <c r="P222" s="69"/>
    </row>
    <row r="223" spans="1:16">
      <c r="A223" s="92" t="s">
        <v>110</v>
      </c>
      <c r="B223" s="87" t="s">
        <v>111</v>
      </c>
      <c r="C223" s="69">
        <v>353.71</v>
      </c>
      <c r="D223" s="69">
        <v>5786.22</v>
      </c>
      <c r="E223" s="69">
        <v>1635.86553956631</v>
      </c>
      <c r="F223" s="70">
        <v>7238</v>
      </c>
      <c r="G223" s="69">
        <v>7238</v>
      </c>
      <c r="H223" s="70">
        <v>7238</v>
      </c>
      <c r="I223" s="69">
        <v>125.090300749021</v>
      </c>
      <c r="J223" s="69">
        <v>100</v>
      </c>
      <c r="K223" s="69">
        <v>1359.1</v>
      </c>
      <c r="L223" s="69">
        <v>18.777286543244</v>
      </c>
      <c r="M223" s="70">
        <v>-2956</v>
      </c>
      <c r="N223" s="70">
        <v>4282</v>
      </c>
      <c r="O223" s="69">
        <v>74.0034080971688</v>
      </c>
      <c r="P223" s="69">
        <v>59.159988947223</v>
      </c>
    </row>
    <row r="224" spans="1:16">
      <c r="A224" s="92" t="s">
        <v>112</v>
      </c>
      <c r="B224" s="87" t="s">
        <v>113</v>
      </c>
      <c r="C224" s="69">
        <v>2794.66</v>
      </c>
      <c r="D224" s="69">
        <v>4723.16</v>
      </c>
      <c r="E224" s="69">
        <v>169.006605454689</v>
      </c>
      <c r="F224" s="70">
        <v>11700</v>
      </c>
      <c r="G224" s="69">
        <v>11700</v>
      </c>
      <c r="H224" s="70">
        <v>11700</v>
      </c>
      <c r="I224" s="69">
        <v>247.715512495871</v>
      </c>
      <c r="J224" s="69">
        <v>100</v>
      </c>
      <c r="K224" s="69">
        <v>6135.8</v>
      </c>
      <c r="L224" s="69">
        <v>52.442735042735</v>
      </c>
      <c r="M224" s="70">
        <v>-1200</v>
      </c>
      <c r="N224" s="70">
        <v>10500</v>
      </c>
      <c r="O224" s="69">
        <v>222.308793265526</v>
      </c>
      <c r="P224" s="69">
        <v>89.7435897435897</v>
      </c>
    </row>
    <row r="225" spans="1:16">
      <c r="A225" s="92" t="s">
        <v>118</v>
      </c>
      <c r="B225" s="87" t="s">
        <v>119</v>
      </c>
      <c r="C225" s="69">
        <v>1459.53</v>
      </c>
      <c r="D225" s="69">
        <v>5108.81</v>
      </c>
      <c r="E225" s="69">
        <v>350.031174419162</v>
      </c>
      <c r="F225" s="70">
        <v>3125</v>
      </c>
      <c r="G225" s="69">
        <v>3125</v>
      </c>
      <c r="H225" s="70">
        <v>3125</v>
      </c>
      <c r="I225" s="69">
        <v>61.1688436250321</v>
      </c>
      <c r="J225" s="69">
        <v>100</v>
      </c>
      <c r="K225" s="69">
        <v>2355.5</v>
      </c>
      <c r="L225" s="69">
        <v>75.376</v>
      </c>
      <c r="M225" s="70">
        <v>-838</v>
      </c>
      <c r="N225" s="70">
        <v>2287</v>
      </c>
      <c r="O225" s="69">
        <v>44.7658065185435</v>
      </c>
      <c r="P225" s="69">
        <v>73.184</v>
      </c>
    </row>
    <row r="226" spans="1:16">
      <c r="A226" s="92" t="s">
        <v>122</v>
      </c>
      <c r="B226" s="87" t="s">
        <v>123</v>
      </c>
      <c r="C226" s="69">
        <v>27038.83</v>
      </c>
      <c r="D226" s="69">
        <v>549.6</v>
      </c>
      <c r="E226" s="69">
        <v>2.03263232913554</v>
      </c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</row>
    <row r="227" spans="1:16">
      <c r="A227" s="92" t="s">
        <v>124</v>
      </c>
      <c r="B227" s="87" t="s">
        <v>125</v>
      </c>
      <c r="C227" s="69">
        <v>114.46</v>
      </c>
      <c r="D227" s="69"/>
      <c r="E227" s="69"/>
      <c r="F227" s="69"/>
      <c r="G227" s="69"/>
      <c r="H227" s="69"/>
      <c r="I227" s="69"/>
      <c r="J227" s="69"/>
      <c r="K227" s="69">
        <v>75.72</v>
      </c>
      <c r="L227" s="69"/>
      <c r="M227" s="70">
        <v>60</v>
      </c>
      <c r="N227" s="70">
        <v>60</v>
      </c>
      <c r="O227" s="69"/>
      <c r="P227" s="69"/>
    </row>
    <row r="228" spans="1:16">
      <c r="A228" s="92" t="s">
        <v>166</v>
      </c>
      <c r="B228" s="87" t="s">
        <v>167</v>
      </c>
      <c r="C228" s="69">
        <v>1572.86</v>
      </c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</row>
    <row r="229" spans="1:16">
      <c r="A229" s="92" t="s">
        <v>170</v>
      </c>
      <c r="B229" s="87" t="s">
        <v>171</v>
      </c>
      <c r="C229" s="69"/>
      <c r="D229" s="69"/>
      <c r="E229" s="69"/>
      <c r="F229" s="69"/>
      <c r="G229" s="69"/>
      <c r="H229" s="69"/>
      <c r="I229" s="69"/>
      <c r="J229" s="69"/>
      <c r="K229" s="69">
        <v>4514</v>
      </c>
      <c r="L229" s="69"/>
      <c r="M229" s="70">
        <v>4514</v>
      </c>
      <c r="N229" s="70">
        <v>4514</v>
      </c>
      <c r="O229" s="69"/>
      <c r="P229" s="69"/>
    </row>
    <row r="230" spans="1:16">
      <c r="A230" s="92" t="s">
        <v>76</v>
      </c>
      <c r="B230" s="87" t="s">
        <v>77</v>
      </c>
      <c r="C230" s="69"/>
      <c r="D230" s="69"/>
      <c r="E230" s="69"/>
      <c r="F230" s="69"/>
      <c r="G230" s="69"/>
      <c r="H230" s="69"/>
      <c r="I230" s="69"/>
      <c r="J230" s="69"/>
      <c r="K230" s="69">
        <v>3000</v>
      </c>
      <c r="L230" s="69"/>
      <c r="M230" s="70">
        <v>3000</v>
      </c>
      <c r="N230" s="70">
        <v>3000</v>
      </c>
      <c r="O230" s="69"/>
      <c r="P230" s="69"/>
    </row>
    <row r="231" spans="1:16">
      <c r="A231" s="92" t="s">
        <v>172</v>
      </c>
      <c r="B231" s="87" t="s">
        <v>173</v>
      </c>
      <c r="C231" s="69">
        <v>527.51</v>
      </c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</row>
    <row r="232" spans="1:16">
      <c r="A232" s="92" t="s">
        <v>132</v>
      </c>
      <c r="B232" s="87" t="s">
        <v>133</v>
      </c>
      <c r="C232" s="69">
        <v>434</v>
      </c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</row>
    <row r="233" spans="1:16">
      <c r="A233" s="92" t="s">
        <v>138</v>
      </c>
      <c r="B233" s="87" t="s">
        <v>139</v>
      </c>
      <c r="C233" s="69"/>
      <c r="D233" s="69">
        <v>2745</v>
      </c>
      <c r="E233" s="69"/>
      <c r="F233" s="70">
        <v>30000</v>
      </c>
      <c r="G233" s="69">
        <v>30000</v>
      </c>
      <c r="H233" s="70">
        <v>30000</v>
      </c>
      <c r="I233" s="69">
        <v>1092.89617486339</v>
      </c>
      <c r="J233" s="69">
        <v>100</v>
      </c>
      <c r="K233" s="69">
        <v>3490.02</v>
      </c>
      <c r="L233" s="69">
        <v>11.6334</v>
      </c>
      <c r="M233" s="70">
        <v>-22637</v>
      </c>
      <c r="N233" s="70">
        <v>7363</v>
      </c>
      <c r="O233" s="69">
        <v>268.233151183971</v>
      </c>
      <c r="P233" s="69">
        <v>24.5433333333333</v>
      </c>
    </row>
    <row r="234" spans="1:16">
      <c r="A234" s="92" t="s">
        <v>140</v>
      </c>
      <c r="B234" s="87" t="s">
        <v>141</v>
      </c>
      <c r="C234" s="69"/>
      <c r="D234" s="69"/>
      <c r="E234" s="69"/>
      <c r="F234" s="70">
        <v>43000</v>
      </c>
      <c r="G234" s="69">
        <v>43000</v>
      </c>
      <c r="H234" s="70">
        <v>43000</v>
      </c>
      <c r="I234" s="69"/>
      <c r="J234" s="69">
        <v>100</v>
      </c>
      <c r="K234" s="69"/>
      <c r="L234" s="69"/>
      <c r="M234" s="69"/>
      <c r="N234" s="70">
        <v>43000</v>
      </c>
      <c r="O234" s="69"/>
      <c r="P234" s="69">
        <v>100</v>
      </c>
    </row>
    <row r="235" spans="1:16">
      <c r="A235" s="92" t="s">
        <v>144</v>
      </c>
      <c r="B235" s="87" t="s">
        <v>145</v>
      </c>
      <c r="C235" s="69"/>
      <c r="D235" s="69"/>
      <c r="E235" s="69"/>
      <c r="F235" s="70">
        <v>5500</v>
      </c>
      <c r="G235" s="69">
        <v>5500</v>
      </c>
      <c r="H235" s="70">
        <v>5500</v>
      </c>
      <c r="I235" s="69"/>
      <c r="J235" s="69">
        <v>100</v>
      </c>
      <c r="K235" s="69"/>
      <c r="L235" s="69"/>
      <c r="M235" s="69"/>
      <c r="N235" s="70">
        <v>5500</v>
      </c>
      <c r="O235" s="69"/>
      <c r="P235" s="69">
        <v>100</v>
      </c>
    </row>
    <row r="236" spans="1:16">
      <c r="A236" s="92" t="s">
        <v>146</v>
      </c>
      <c r="B236" s="87" t="s">
        <v>147</v>
      </c>
      <c r="C236" s="69">
        <v>22484.54</v>
      </c>
      <c r="D236" s="69"/>
      <c r="E236" s="69"/>
      <c r="F236" s="69"/>
      <c r="G236" s="69"/>
      <c r="H236" s="69"/>
      <c r="I236" s="69"/>
      <c r="J236" s="69"/>
      <c r="K236" s="69">
        <v>906.24</v>
      </c>
      <c r="L236" s="69"/>
      <c r="M236" s="70">
        <v>906</v>
      </c>
      <c r="N236" s="70">
        <v>906</v>
      </c>
      <c r="O236" s="69"/>
      <c r="P236" s="69"/>
    </row>
    <row r="237" spans="1:16">
      <c r="A237" s="92" t="s">
        <v>174</v>
      </c>
      <c r="B237" s="87" t="s">
        <v>175</v>
      </c>
      <c r="C237" s="69"/>
      <c r="D237" s="69"/>
      <c r="E237" s="69"/>
      <c r="F237" s="69"/>
      <c r="G237" s="69"/>
      <c r="H237" s="69"/>
      <c r="I237" s="69"/>
      <c r="J237" s="69"/>
      <c r="K237" s="69">
        <v>30044</v>
      </c>
      <c r="L237" s="69"/>
      <c r="M237" s="69"/>
      <c r="N237" s="69"/>
      <c r="O237" s="69"/>
      <c r="P237" s="69"/>
    </row>
    <row r="238" spans="1:16">
      <c r="A238" s="91" t="s">
        <v>176</v>
      </c>
      <c r="B238" s="87" t="s">
        <v>177</v>
      </c>
      <c r="C238" s="63">
        <v>2434783.79</v>
      </c>
      <c r="D238" s="63">
        <v>2289631.6</v>
      </c>
      <c r="E238" s="63">
        <v>94.0383950888715</v>
      </c>
      <c r="F238" s="64">
        <v>951762</v>
      </c>
      <c r="G238" s="63">
        <v>951762</v>
      </c>
      <c r="H238" s="64">
        <v>951762</v>
      </c>
      <c r="I238" s="63">
        <v>41.5683466283397</v>
      </c>
      <c r="J238" s="63">
        <v>100</v>
      </c>
      <c r="K238" s="63">
        <v>1684498.1</v>
      </c>
      <c r="L238" s="63">
        <v>176.987324562233</v>
      </c>
      <c r="M238" s="64">
        <v>1181807</v>
      </c>
      <c r="N238" s="64">
        <v>2133569</v>
      </c>
      <c r="O238" s="63">
        <v>93.1839427792663</v>
      </c>
      <c r="P238" s="63">
        <v>224.170433364644</v>
      </c>
    </row>
    <row r="239" spans="1:16">
      <c r="A239" s="92" t="s">
        <v>28</v>
      </c>
      <c r="B239" s="87" t="s">
        <v>29</v>
      </c>
      <c r="C239" s="69">
        <v>194836.38</v>
      </c>
      <c r="D239" s="69">
        <v>105283.56</v>
      </c>
      <c r="E239" s="69">
        <v>54.0369103552427</v>
      </c>
      <c r="F239" s="70">
        <v>34425</v>
      </c>
      <c r="G239" s="69">
        <v>34425</v>
      </c>
      <c r="H239" s="70">
        <v>34425</v>
      </c>
      <c r="I239" s="69">
        <v>32.6974125874923</v>
      </c>
      <c r="J239" s="69">
        <v>100</v>
      </c>
      <c r="K239" s="69">
        <v>15958.84</v>
      </c>
      <c r="L239" s="69">
        <v>46.3582861292665</v>
      </c>
      <c r="M239" s="70">
        <v>4919</v>
      </c>
      <c r="N239" s="70">
        <v>39344</v>
      </c>
      <c r="O239" s="69">
        <v>37.369557032456</v>
      </c>
      <c r="P239" s="69">
        <v>114.289034132171</v>
      </c>
    </row>
    <row r="240" spans="1:16">
      <c r="A240" s="92" t="s">
        <v>80</v>
      </c>
      <c r="B240" s="87" t="s">
        <v>81</v>
      </c>
      <c r="C240" s="69">
        <v>56213.52</v>
      </c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</row>
    <row r="241" spans="1:16">
      <c r="A241" s="92" t="s">
        <v>32</v>
      </c>
      <c r="B241" s="87" t="s">
        <v>33</v>
      </c>
      <c r="C241" s="69">
        <v>6080</v>
      </c>
      <c r="D241" s="69">
        <v>5061.91</v>
      </c>
      <c r="E241" s="69">
        <v>83.2550986842105</v>
      </c>
      <c r="F241" s="69"/>
      <c r="G241" s="69"/>
      <c r="H241" s="69"/>
      <c r="I241" s="69"/>
      <c r="J241" s="69"/>
      <c r="K241" s="69">
        <v>106465.52</v>
      </c>
      <c r="L241" s="69"/>
      <c r="M241" s="70">
        <v>100000</v>
      </c>
      <c r="N241" s="70">
        <v>100000</v>
      </c>
      <c r="O241" s="69">
        <v>1975.53887761734</v>
      </c>
      <c r="P241" s="69"/>
    </row>
    <row r="242" spans="1:16">
      <c r="A242" s="92" t="s">
        <v>34</v>
      </c>
      <c r="B242" s="87" t="s">
        <v>35</v>
      </c>
      <c r="C242" s="69">
        <v>40454.01</v>
      </c>
      <c r="D242" s="69">
        <v>16571.99</v>
      </c>
      <c r="E242" s="69">
        <v>40.9650118739774</v>
      </c>
      <c r="F242" s="70">
        <v>6233</v>
      </c>
      <c r="G242" s="69">
        <v>6233</v>
      </c>
      <c r="H242" s="70">
        <v>6233</v>
      </c>
      <c r="I242" s="69">
        <v>37.6116567774902</v>
      </c>
      <c r="J242" s="69">
        <v>100</v>
      </c>
      <c r="K242" s="69">
        <v>3126.67</v>
      </c>
      <c r="L242" s="69">
        <v>50.1631638055511</v>
      </c>
      <c r="M242" s="70">
        <v>1999</v>
      </c>
      <c r="N242" s="70">
        <v>8232</v>
      </c>
      <c r="O242" s="69">
        <v>49.6741791420342</v>
      </c>
      <c r="P242" s="69">
        <v>132.071233755816</v>
      </c>
    </row>
    <row r="243" spans="1:16">
      <c r="A243" s="92" t="s">
        <v>70</v>
      </c>
      <c r="B243" s="87" t="s">
        <v>71</v>
      </c>
      <c r="C243" s="69">
        <v>464592.26</v>
      </c>
      <c r="D243" s="69">
        <v>335768.98</v>
      </c>
      <c r="E243" s="69">
        <v>72.2717550223501</v>
      </c>
      <c r="F243" s="70">
        <v>96456</v>
      </c>
      <c r="G243" s="69">
        <v>96456</v>
      </c>
      <c r="H243" s="70">
        <v>96456</v>
      </c>
      <c r="I243" s="69">
        <v>28.726894306913</v>
      </c>
      <c r="J243" s="69">
        <v>100</v>
      </c>
      <c r="K243" s="69">
        <v>72347.11</v>
      </c>
      <c r="L243" s="69">
        <v>75.005297752343</v>
      </c>
      <c r="M243" s="69"/>
      <c r="N243" s="70">
        <v>96456</v>
      </c>
      <c r="O243" s="69">
        <v>28.726894306913</v>
      </c>
      <c r="P243" s="69">
        <v>100</v>
      </c>
    </row>
    <row r="244" spans="1:16">
      <c r="A244" s="92" t="s">
        <v>36</v>
      </c>
      <c r="B244" s="87" t="s">
        <v>37</v>
      </c>
      <c r="C244" s="69">
        <v>895.44</v>
      </c>
      <c r="D244" s="69">
        <v>1394.68</v>
      </c>
      <c r="E244" s="69">
        <v>155.753595997498</v>
      </c>
      <c r="F244" s="69"/>
      <c r="G244" s="69"/>
      <c r="H244" s="69"/>
      <c r="I244" s="69"/>
      <c r="J244" s="69"/>
      <c r="K244" s="69">
        <v>332.98</v>
      </c>
      <c r="L244" s="69"/>
      <c r="M244" s="70">
        <v>270</v>
      </c>
      <c r="N244" s="70">
        <v>270</v>
      </c>
      <c r="O244" s="69">
        <v>19.3592795479967</v>
      </c>
      <c r="P244" s="69"/>
    </row>
    <row r="245" spans="1:16">
      <c r="A245" s="92" t="s">
        <v>82</v>
      </c>
      <c r="B245" s="87" t="s">
        <v>83</v>
      </c>
      <c r="C245" s="69">
        <v>25824.8</v>
      </c>
      <c r="D245" s="69">
        <v>61860</v>
      </c>
      <c r="E245" s="69">
        <v>239.537189058579</v>
      </c>
      <c r="F245" s="70">
        <v>1650</v>
      </c>
      <c r="G245" s="69">
        <v>1650</v>
      </c>
      <c r="H245" s="70">
        <v>1650</v>
      </c>
      <c r="I245" s="69">
        <v>2.66731328806984</v>
      </c>
      <c r="J245" s="69">
        <v>100</v>
      </c>
      <c r="K245" s="69">
        <v>154807.3</v>
      </c>
      <c r="L245" s="69">
        <v>9382.26060606061</v>
      </c>
      <c r="M245" s="70">
        <v>132000</v>
      </c>
      <c r="N245" s="70">
        <v>133650</v>
      </c>
      <c r="O245" s="69">
        <v>216.052376333657</v>
      </c>
      <c r="P245" s="69">
        <v>8100</v>
      </c>
    </row>
    <row r="246" spans="1:16">
      <c r="A246" s="92" t="s">
        <v>86</v>
      </c>
      <c r="B246" s="87" t="s">
        <v>87</v>
      </c>
      <c r="C246" s="69">
        <v>9162.73</v>
      </c>
      <c r="D246" s="69">
        <v>5487.92</v>
      </c>
      <c r="E246" s="69">
        <v>59.8939399065562</v>
      </c>
      <c r="F246" s="70">
        <v>13613</v>
      </c>
      <c r="G246" s="69">
        <v>13613</v>
      </c>
      <c r="H246" s="70">
        <v>13613</v>
      </c>
      <c r="I246" s="69">
        <v>248.053907491363</v>
      </c>
      <c r="J246" s="69">
        <v>100</v>
      </c>
      <c r="K246" s="69">
        <v>1277.69</v>
      </c>
      <c r="L246" s="69">
        <v>9.38580768383163</v>
      </c>
      <c r="M246" s="70">
        <v>-858</v>
      </c>
      <c r="N246" s="70">
        <v>12755</v>
      </c>
      <c r="O246" s="69">
        <v>232.419568798379</v>
      </c>
      <c r="P246" s="69">
        <v>93.6972012047308</v>
      </c>
    </row>
    <row r="247" spans="1:16">
      <c r="A247" s="92" t="s">
        <v>88</v>
      </c>
      <c r="B247" s="87" t="s">
        <v>89</v>
      </c>
      <c r="C247" s="69">
        <v>10973.04</v>
      </c>
      <c r="D247" s="69">
        <v>7491.72</v>
      </c>
      <c r="E247" s="69">
        <v>68.2738785240918</v>
      </c>
      <c r="F247" s="70">
        <v>4000</v>
      </c>
      <c r="G247" s="69">
        <v>4000</v>
      </c>
      <c r="H247" s="70">
        <v>4000</v>
      </c>
      <c r="I247" s="69">
        <v>53.3922784086965</v>
      </c>
      <c r="J247" s="69">
        <v>100</v>
      </c>
      <c r="K247" s="69">
        <v>774.11</v>
      </c>
      <c r="L247" s="69">
        <v>19.35275</v>
      </c>
      <c r="M247" s="69"/>
      <c r="N247" s="70">
        <v>4000</v>
      </c>
      <c r="O247" s="69">
        <v>53.3922784086965</v>
      </c>
      <c r="P247" s="69">
        <v>100</v>
      </c>
    </row>
    <row r="248" spans="1:16">
      <c r="A248" s="92" t="s">
        <v>90</v>
      </c>
      <c r="B248" s="87" t="s">
        <v>91</v>
      </c>
      <c r="C248" s="69">
        <v>6970.17</v>
      </c>
      <c r="D248" s="69">
        <v>156.46</v>
      </c>
      <c r="E248" s="69">
        <v>2.24470852217378</v>
      </c>
      <c r="F248" s="69"/>
      <c r="G248" s="69"/>
      <c r="H248" s="69"/>
      <c r="I248" s="69"/>
      <c r="J248" s="69"/>
      <c r="K248" s="69">
        <v>3543.75</v>
      </c>
      <c r="L248" s="69"/>
      <c r="M248" s="70">
        <v>3544</v>
      </c>
      <c r="N248" s="70">
        <v>3544</v>
      </c>
      <c r="O248" s="69">
        <v>2265.11568452001</v>
      </c>
      <c r="P248" s="69"/>
    </row>
    <row r="249" spans="1:16">
      <c r="A249" s="92" t="s">
        <v>92</v>
      </c>
      <c r="B249" s="87" t="s">
        <v>93</v>
      </c>
      <c r="C249" s="69">
        <v>1941.7</v>
      </c>
      <c r="D249" s="69">
        <v>1739.38</v>
      </c>
      <c r="E249" s="69">
        <v>89.5802647164855</v>
      </c>
      <c r="F249" s="69"/>
      <c r="G249" s="69"/>
      <c r="H249" s="69"/>
      <c r="I249" s="69"/>
      <c r="J249" s="69"/>
      <c r="K249" s="69">
        <v>400</v>
      </c>
      <c r="L249" s="69"/>
      <c r="M249" s="70">
        <v>400</v>
      </c>
      <c r="N249" s="70">
        <v>400</v>
      </c>
      <c r="O249" s="69">
        <v>22.9966999735538</v>
      </c>
      <c r="P249" s="69"/>
    </row>
    <row r="250" spans="1:16">
      <c r="A250" s="92" t="s">
        <v>94</v>
      </c>
      <c r="B250" s="87" t="s">
        <v>95</v>
      </c>
      <c r="C250" s="69">
        <v>2711.41</v>
      </c>
      <c r="D250" s="69">
        <v>52.99</v>
      </c>
      <c r="E250" s="69">
        <v>1.95433372304447</v>
      </c>
      <c r="F250" s="69"/>
      <c r="G250" s="69"/>
      <c r="H250" s="69"/>
      <c r="I250" s="69"/>
      <c r="J250" s="69"/>
      <c r="K250" s="69">
        <v>781.25</v>
      </c>
      <c r="L250" s="69"/>
      <c r="M250" s="70">
        <v>1350</v>
      </c>
      <c r="N250" s="70">
        <v>1350</v>
      </c>
      <c r="O250" s="69">
        <v>2547.65050009436</v>
      </c>
      <c r="P250" s="69"/>
    </row>
    <row r="251" spans="1:16">
      <c r="A251" s="92" t="s">
        <v>96</v>
      </c>
      <c r="B251" s="87" t="s">
        <v>97</v>
      </c>
      <c r="C251" s="69">
        <v>3457.98</v>
      </c>
      <c r="D251" s="69">
        <v>1140.35</v>
      </c>
      <c r="E251" s="69">
        <v>32.9773451552641</v>
      </c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</row>
    <row r="252" spans="1:16">
      <c r="A252" s="92" t="s">
        <v>98</v>
      </c>
      <c r="B252" s="87" t="s">
        <v>99</v>
      </c>
      <c r="C252" s="69">
        <v>25558.01</v>
      </c>
      <c r="D252" s="69">
        <v>563.98</v>
      </c>
      <c r="E252" s="69">
        <v>2.20666632496035</v>
      </c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</row>
    <row r="253" spans="1:16">
      <c r="A253" s="92" t="s">
        <v>100</v>
      </c>
      <c r="B253" s="87" t="s">
        <v>101</v>
      </c>
      <c r="C253" s="69">
        <v>11913.29</v>
      </c>
      <c r="D253" s="69">
        <v>8105.18</v>
      </c>
      <c r="E253" s="69">
        <v>68.0347746088612</v>
      </c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</row>
    <row r="254" spans="1:16">
      <c r="A254" s="92" t="s">
        <v>102</v>
      </c>
      <c r="B254" s="87" t="s">
        <v>103</v>
      </c>
      <c r="C254" s="69">
        <v>10354.96</v>
      </c>
      <c r="D254" s="69">
        <v>20818.57</v>
      </c>
      <c r="E254" s="69">
        <v>201.049255622426</v>
      </c>
      <c r="F254" s="70">
        <v>2000</v>
      </c>
      <c r="G254" s="69">
        <v>2000</v>
      </c>
      <c r="H254" s="70">
        <v>2000</v>
      </c>
      <c r="I254" s="69">
        <v>9.6068077682569</v>
      </c>
      <c r="J254" s="69">
        <v>100</v>
      </c>
      <c r="K254" s="69">
        <v>32036.72</v>
      </c>
      <c r="L254" s="69">
        <v>1601.836</v>
      </c>
      <c r="M254" s="70">
        <v>26050</v>
      </c>
      <c r="N254" s="70">
        <v>28050</v>
      </c>
      <c r="O254" s="69">
        <v>134.735478949803</v>
      </c>
      <c r="P254" s="69">
        <v>1402.5</v>
      </c>
    </row>
    <row r="255" spans="1:16">
      <c r="A255" s="92" t="s">
        <v>106</v>
      </c>
      <c r="B255" s="87" t="s">
        <v>107</v>
      </c>
      <c r="C255" s="69">
        <v>317.57</v>
      </c>
      <c r="D255" s="69">
        <v>18065.75</v>
      </c>
      <c r="E255" s="69">
        <v>5688.74578833013</v>
      </c>
      <c r="F255" s="70">
        <v>1875</v>
      </c>
      <c r="G255" s="69">
        <v>1875</v>
      </c>
      <c r="H255" s="70">
        <v>1875</v>
      </c>
      <c r="I255" s="69">
        <v>10.3787553796549</v>
      </c>
      <c r="J255" s="69">
        <v>100</v>
      </c>
      <c r="K255" s="69">
        <v>1365</v>
      </c>
      <c r="L255" s="69">
        <v>72.8</v>
      </c>
      <c r="M255" s="69"/>
      <c r="N255" s="70">
        <v>1875</v>
      </c>
      <c r="O255" s="69">
        <v>10.3787553796549</v>
      </c>
      <c r="P255" s="69">
        <v>100</v>
      </c>
    </row>
    <row r="256" spans="1:16">
      <c r="A256" s="92" t="s">
        <v>38</v>
      </c>
      <c r="B256" s="87" t="s">
        <v>39</v>
      </c>
      <c r="C256" s="69"/>
      <c r="D256" s="69">
        <v>3560.43</v>
      </c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</row>
    <row r="257" spans="1:16">
      <c r="A257" s="92" t="s">
        <v>52</v>
      </c>
      <c r="B257" s="87" t="s">
        <v>53</v>
      </c>
      <c r="C257" s="69">
        <v>83229.09</v>
      </c>
      <c r="D257" s="69">
        <v>167998.07</v>
      </c>
      <c r="E257" s="69">
        <v>201.850182430206</v>
      </c>
      <c r="F257" s="70">
        <v>102849</v>
      </c>
      <c r="G257" s="69">
        <v>102849</v>
      </c>
      <c r="H257" s="70">
        <v>102849</v>
      </c>
      <c r="I257" s="69">
        <v>61.2203461623101</v>
      </c>
      <c r="J257" s="69">
        <v>100</v>
      </c>
      <c r="K257" s="69">
        <v>100194.18</v>
      </c>
      <c r="L257" s="69">
        <v>97.418720648718</v>
      </c>
      <c r="M257" s="70">
        <v>13430</v>
      </c>
      <c r="N257" s="70">
        <v>116279</v>
      </c>
      <c r="O257" s="69">
        <v>69.2144856187931</v>
      </c>
      <c r="P257" s="69">
        <v>113.057978201052</v>
      </c>
    </row>
    <row r="258" spans="1:16">
      <c r="A258" s="92" t="s">
        <v>108</v>
      </c>
      <c r="B258" s="87" t="s">
        <v>109</v>
      </c>
      <c r="C258" s="69">
        <v>254.82</v>
      </c>
      <c r="D258" s="69"/>
      <c r="E258" s="69"/>
      <c r="F258" s="69"/>
      <c r="G258" s="69"/>
      <c r="H258" s="69"/>
      <c r="I258" s="69"/>
      <c r="J258" s="69"/>
      <c r="K258" s="69">
        <v>10250</v>
      </c>
      <c r="L258" s="69"/>
      <c r="M258" s="70">
        <v>14224</v>
      </c>
      <c r="N258" s="70">
        <v>14224</v>
      </c>
      <c r="O258" s="69"/>
      <c r="P258" s="69"/>
    </row>
    <row r="259" spans="1:16">
      <c r="A259" s="92" t="s">
        <v>110</v>
      </c>
      <c r="B259" s="87" t="s">
        <v>111</v>
      </c>
      <c r="C259" s="69">
        <v>18474.43</v>
      </c>
      <c r="D259" s="69">
        <v>24657.32</v>
      </c>
      <c r="E259" s="69">
        <v>133.467284240975</v>
      </c>
      <c r="F259" s="70">
        <v>10100</v>
      </c>
      <c r="G259" s="69">
        <v>10100</v>
      </c>
      <c r="H259" s="70">
        <v>10100</v>
      </c>
      <c r="I259" s="69">
        <v>40.9614670207468</v>
      </c>
      <c r="J259" s="69">
        <v>100</v>
      </c>
      <c r="K259" s="69">
        <v>5259.41</v>
      </c>
      <c r="L259" s="69">
        <v>52.0733663366337</v>
      </c>
      <c r="M259" s="70">
        <v>-1875</v>
      </c>
      <c r="N259" s="70">
        <v>8225</v>
      </c>
      <c r="O259" s="69">
        <v>33.3572342817468</v>
      </c>
      <c r="P259" s="69">
        <v>81.4356435643564</v>
      </c>
    </row>
    <row r="260" spans="1:16">
      <c r="A260" s="92" t="s">
        <v>112</v>
      </c>
      <c r="B260" s="87" t="s">
        <v>113</v>
      </c>
      <c r="C260" s="69">
        <v>18192.8</v>
      </c>
      <c r="D260" s="69">
        <v>12702.22</v>
      </c>
      <c r="E260" s="69">
        <v>69.8200386966272</v>
      </c>
      <c r="F260" s="69"/>
      <c r="G260" s="69"/>
      <c r="H260" s="69"/>
      <c r="I260" s="69"/>
      <c r="J260" s="69"/>
      <c r="K260" s="69">
        <v>9592.18</v>
      </c>
      <c r="L260" s="69"/>
      <c r="M260" s="70">
        <v>18586</v>
      </c>
      <c r="N260" s="70">
        <v>18586</v>
      </c>
      <c r="O260" s="69">
        <v>146.320879342351</v>
      </c>
      <c r="P260" s="69"/>
    </row>
    <row r="261" spans="1:16">
      <c r="A261" s="92" t="s">
        <v>116</v>
      </c>
      <c r="B261" s="87" t="s">
        <v>117</v>
      </c>
      <c r="C261" s="69"/>
      <c r="D261" s="69">
        <v>95</v>
      </c>
      <c r="E261" s="69"/>
      <c r="F261" s="69"/>
      <c r="G261" s="69"/>
      <c r="H261" s="69"/>
      <c r="I261" s="69"/>
      <c r="J261" s="69"/>
      <c r="K261" s="69">
        <v>23.01</v>
      </c>
      <c r="L261" s="69"/>
      <c r="M261" s="70">
        <v>24</v>
      </c>
      <c r="N261" s="70">
        <v>24</v>
      </c>
      <c r="O261" s="69">
        <v>25.2631578947368</v>
      </c>
      <c r="P261" s="69"/>
    </row>
    <row r="262" spans="1:16">
      <c r="A262" s="92" t="s">
        <v>118</v>
      </c>
      <c r="B262" s="87" t="s">
        <v>119</v>
      </c>
      <c r="C262" s="69">
        <v>5446.01</v>
      </c>
      <c r="D262" s="69">
        <v>20823.64</v>
      </c>
      <c r="E262" s="69">
        <v>382.365070941845</v>
      </c>
      <c r="F262" s="70">
        <v>15250</v>
      </c>
      <c r="G262" s="69">
        <v>15250</v>
      </c>
      <c r="H262" s="70">
        <v>15250</v>
      </c>
      <c r="I262" s="69">
        <v>73.2340743501136</v>
      </c>
      <c r="J262" s="69">
        <v>100</v>
      </c>
      <c r="K262" s="69">
        <v>7838.46</v>
      </c>
      <c r="L262" s="69">
        <v>51.399737704918</v>
      </c>
      <c r="M262" s="70">
        <v>1750</v>
      </c>
      <c r="N262" s="70">
        <v>17000</v>
      </c>
      <c r="O262" s="69">
        <v>81.6379845214381</v>
      </c>
      <c r="P262" s="69">
        <v>111.475409836066</v>
      </c>
    </row>
    <row r="263" spans="1:16">
      <c r="A263" s="92" t="s">
        <v>120</v>
      </c>
      <c r="B263" s="87" t="s">
        <v>121</v>
      </c>
      <c r="C263" s="69"/>
      <c r="D263" s="69"/>
      <c r="E263" s="69"/>
      <c r="F263" s="69"/>
      <c r="G263" s="69"/>
      <c r="H263" s="69"/>
      <c r="I263" s="69"/>
      <c r="J263" s="69"/>
      <c r="K263" s="69">
        <v>2849.22</v>
      </c>
      <c r="L263" s="69"/>
      <c r="M263" s="70">
        <v>2850</v>
      </c>
      <c r="N263" s="70">
        <v>2850</v>
      </c>
      <c r="O263" s="69"/>
      <c r="P263" s="69"/>
    </row>
    <row r="264" spans="1:16">
      <c r="A264" s="92" t="s">
        <v>40</v>
      </c>
      <c r="B264" s="87" t="s">
        <v>41</v>
      </c>
      <c r="C264" s="69"/>
      <c r="D264" s="69">
        <v>154.07</v>
      </c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</row>
    <row r="265" spans="1:16">
      <c r="A265" s="92" t="s">
        <v>122</v>
      </c>
      <c r="B265" s="87" t="s">
        <v>123</v>
      </c>
      <c r="C265" s="69">
        <v>72950.04</v>
      </c>
      <c r="D265" s="69">
        <v>189465.78</v>
      </c>
      <c r="E265" s="69">
        <v>259.719912422255</v>
      </c>
      <c r="F265" s="70">
        <v>123725</v>
      </c>
      <c r="G265" s="69">
        <v>123725</v>
      </c>
      <c r="H265" s="70">
        <v>123725</v>
      </c>
      <c r="I265" s="69">
        <v>65.3020297385628</v>
      </c>
      <c r="J265" s="69">
        <v>100</v>
      </c>
      <c r="K265" s="69">
        <v>22595.17</v>
      </c>
      <c r="L265" s="69">
        <v>18.2624126086078</v>
      </c>
      <c r="M265" s="70">
        <v>-6004</v>
      </c>
      <c r="N265" s="70">
        <v>117721</v>
      </c>
      <c r="O265" s="69">
        <v>62.133119764424</v>
      </c>
      <c r="P265" s="69">
        <v>95.1473024853506</v>
      </c>
    </row>
    <row r="266" spans="1:16">
      <c r="A266" s="92" t="s">
        <v>124</v>
      </c>
      <c r="B266" s="87" t="s">
        <v>125</v>
      </c>
      <c r="C266" s="69">
        <v>247.85</v>
      </c>
      <c r="D266" s="69">
        <v>53.08</v>
      </c>
      <c r="E266" s="69">
        <v>21.4161791406092</v>
      </c>
      <c r="F266" s="69"/>
      <c r="G266" s="69"/>
      <c r="H266" s="69"/>
      <c r="I266" s="69"/>
      <c r="J266" s="69"/>
      <c r="K266" s="69">
        <v>954.3</v>
      </c>
      <c r="L266" s="69"/>
      <c r="M266" s="70">
        <v>640</v>
      </c>
      <c r="N266" s="70">
        <v>640</v>
      </c>
      <c r="O266" s="69">
        <v>1205.72720422005</v>
      </c>
      <c r="P266" s="69"/>
    </row>
    <row r="267" spans="1:16">
      <c r="A267" s="92" t="s">
        <v>166</v>
      </c>
      <c r="B267" s="87" t="s">
        <v>167</v>
      </c>
      <c r="C267" s="69">
        <v>413.62</v>
      </c>
      <c r="D267" s="69">
        <v>35.88</v>
      </c>
      <c r="E267" s="69">
        <v>8.67462888641748</v>
      </c>
      <c r="F267" s="69"/>
      <c r="G267" s="69"/>
      <c r="H267" s="69"/>
      <c r="I267" s="69"/>
      <c r="J267" s="69"/>
      <c r="K267" s="69">
        <v>69.09</v>
      </c>
      <c r="L267" s="69"/>
      <c r="M267" s="70">
        <v>70</v>
      </c>
      <c r="N267" s="70">
        <v>70</v>
      </c>
      <c r="O267" s="69">
        <v>195.094760312152</v>
      </c>
      <c r="P267" s="69"/>
    </row>
    <row r="268" spans="1:16">
      <c r="A268" s="92" t="s">
        <v>170</v>
      </c>
      <c r="B268" s="87" t="s">
        <v>171</v>
      </c>
      <c r="C268" s="69"/>
      <c r="D268" s="69">
        <v>12130.45</v>
      </c>
      <c r="E268" s="69"/>
      <c r="F268" s="69"/>
      <c r="G268" s="69"/>
      <c r="H268" s="69"/>
      <c r="I268" s="69"/>
      <c r="J268" s="69"/>
      <c r="K268" s="69">
        <v>46.6</v>
      </c>
      <c r="L268" s="69"/>
      <c r="M268" s="70">
        <v>47</v>
      </c>
      <c r="N268" s="70">
        <v>47</v>
      </c>
      <c r="O268" s="69">
        <v>0.38745471107832</v>
      </c>
      <c r="P268" s="69"/>
    </row>
    <row r="269" spans="1:16">
      <c r="A269" s="92" t="s">
        <v>178</v>
      </c>
      <c r="B269" s="87" t="s">
        <v>179</v>
      </c>
      <c r="C269" s="69">
        <v>17429.36</v>
      </c>
      <c r="D269" s="69">
        <v>51049.4</v>
      </c>
      <c r="E269" s="69">
        <v>292.893141228364</v>
      </c>
      <c r="F269" s="70">
        <v>27373</v>
      </c>
      <c r="G269" s="69">
        <v>27373</v>
      </c>
      <c r="H269" s="70">
        <v>27373</v>
      </c>
      <c r="I269" s="69">
        <v>53.6206106242189</v>
      </c>
      <c r="J269" s="69">
        <v>100</v>
      </c>
      <c r="K269" s="69">
        <v>363252.06</v>
      </c>
      <c r="L269" s="69">
        <v>1327.0451174515</v>
      </c>
      <c r="M269" s="70">
        <v>215000</v>
      </c>
      <c r="N269" s="70">
        <v>242373</v>
      </c>
      <c r="O269" s="69">
        <v>474.781290279611</v>
      </c>
      <c r="P269" s="69">
        <v>885.445512000877</v>
      </c>
    </row>
    <row r="270" spans="1:16">
      <c r="A270" s="92" t="s">
        <v>180</v>
      </c>
      <c r="B270" s="87" t="s">
        <v>181</v>
      </c>
      <c r="C270" s="69"/>
      <c r="D270" s="69">
        <v>10174.49</v>
      </c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</row>
    <row r="271" spans="1:16">
      <c r="A271" s="92" t="s">
        <v>182</v>
      </c>
      <c r="B271" s="87" t="s">
        <v>183</v>
      </c>
      <c r="C271" s="69"/>
      <c r="D271" s="69"/>
      <c r="E271" s="69"/>
      <c r="F271" s="70">
        <v>10149</v>
      </c>
      <c r="G271" s="69">
        <v>10149</v>
      </c>
      <c r="H271" s="70">
        <v>10149</v>
      </c>
      <c r="I271" s="69"/>
      <c r="J271" s="69">
        <v>100</v>
      </c>
      <c r="K271" s="69">
        <v>10148.6</v>
      </c>
      <c r="L271" s="69">
        <v>99.9960587249975</v>
      </c>
      <c r="M271" s="69"/>
      <c r="N271" s="70">
        <v>10149</v>
      </c>
      <c r="O271" s="69"/>
      <c r="P271" s="69">
        <v>100</v>
      </c>
    </row>
    <row r="272" spans="1:16">
      <c r="A272" s="92" t="s">
        <v>184</v>
      </c>
      <c r="B272" s="87" t="s">
        <v>185</v>
      </c>
      <c r="C272" s="69"/>
      <c r="D272" s="69"/>
      <c r="E272" s="69"/>
      <c r="F272" s="69"/>
      <c r="G272" s="69"/>
      <c r="H272" s="69"/>
      <c r="I272" s="69"/>
      <c r="J272" s="69"/>
      <c r="K272" s="69">
        <v>15721.34</v>
      </c>
      <c r="L272" s="69"/>
      <c r="M272" s="70">
        <v>15721</v>
      </c>
      <c r="N272" s="70">
        <v>15721</v>
      </c>
      <c r="O272" s="69"/>
      <c r="P272" s="69"/>
    </row>
    <row r="273" spans="1:16">
      <c r="A273" s="92" t="s">
        <v>186</v>
      </c>
      <c r="B273" s="87" t="s">
        <v>187</v>
      </c>
      <c r="C273" s="69">
        <v>604317.45</v>
      </c>
      <c r="D273" s="69">
        <v>501640.21</v>
      </c>
      <c r="E273" s="69">
        <v>83.009386871089</v>
      </c>
      <c r="F273" s="70">
        <v>8752</v>
      </c>
      <c r="G273" s="69">
        <v>8752</v>
      </c>
      <c r="H273" s="70">
        <v>8752</v>
      </c>
      <c r="I273" s="69">
        <v>1.74467672756935</v>
      </c>
      <c r="J273" s="69">
        <v>100</v>
      </c>
      <c r="K273" s="69">
        <v>270908.78</v>
      </c>
      <c r="L273" s="69">
        <v>3095.39282449726</v>
      </c>
      <c r="M273" s="70">
        <v>263000</v>
      </c>
      <c r="N273" s="70">
        <v>271752</v>
      </c>
      <c r="O273" s="69">
        <v>54.1726908215751</v>
      </c>
      <c r="P273" s="69">
        <v>3105.02742230347</v>
      </c>
    </row>
    <row r="274" spans="1:16">
      <c r="A274" s="92" t="s">
        <v>76</v>
      </c>
      <c r="B274" s="87" t="s">
        <v>77</v>
      </c>
      <c r="C274" s="69">
        <v>2857.53</v>
      </c>
      <c r="D274" s="69">
        <v>1767.87</v>
      </c>
      <c r="E274" s="69">
        <v>61.8670670124198</v>
      </c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</row>
    <row r="275" spans="1:16">
      <c r="A275" s="92" t="s">
        <v>130</v>
      </c>
      <c r="B275" s="87" t="s">
        <v>131</v>
      </c>
      <c r="C275" s="69"/>
      <c r="D275" s="69"/>
      <c r="E275" s="69"/>
      <c r="F275" s="69"/>
      <c r="G275" s="69"/>
      <c r="H275" s="69"/>
      <c r="I275" s="69"/>
      <c r="J275" s="69"/>
      <c r="K275" s="69">
        <v>20920.77</v>
      </c>
      <c r="L275" s="69"/>
      <c r="M275" s="70">
        <v>21000</v>
      </c>
      <c r="N275" s="70">
        <v>21000</v>
      </c>
      <c r="O275" s="69"/>
      <c r="P275" s="69"/>
    </row>
    <row r="276" spans="1:16">
      <c r="A276" s="92" t="s">
        <v>188</v>
      </c>
      <c r="B276" s="87" t="s">
        <v>189</v>
      </c>
      <c r="C276" s="69">
        <v>458086.07</v>
      </c>
      <c r="D276" s="69">
        <v>400059.4</v>
      </c>
      <c r="E276" s="69">
        <v>87.3328018902649</v>
      </c>
      <c r="F276" s="70">
        <v>300000</v>
      </c>
      <c r="G276" s="69">
        <v>300000</v>
      </c>
      <c r="H276" s="70">
        <v>300000</v>
      </c>
      <c r="I276" s="69">
        <v>74.9888641536732</v>
      </c>
      <c r="J276" s="69">
        <v>100</v>
      </c>
      <c r="K276" s="69">
        <v>371705</v>
      </c>
      <c r="L276" s="69">
        <v>123.901666666667</v>
      </c>
      <c r="M276" s="70">
        <v>200000</v>
      </c>
      <c r="N276" s="70">
        <v>500000</v>
      </c>
      <c r="O276" s="69">
        <v>124.981440256122</v>
      </c>
      <c r="P276" s="69">
        <v>166.666666666667</v>
      </c>
    </row>
    <row r="277" spans="1:16">
      <c r="A277" s="92" t="s">
        <v>42</v>
      </c>
      <c r="B277" s="87" t="s">
        <v>43</v>
      </c>
      <c r="C277" s="69"/>
      <c r="D277" s="69"/>
      <c r="E277" s="69"/>
      <c r="F277" s="69"/>
      <c r="G277" s="69"/>
      <c r="H277" s="69"/>
      <c r="I277" s="69"/>
      <c r="J277" s="69"/>
      <c r="K277" s="69">
        <v>5000</v>
      </c>
      <c r="L277" s="69"/>
      <c r="M277" s="70">
        <v>5000</v>
      </c>
      <c r="N277" s="70">
        <v>5000</v>
      </c>
      <c r="O277" s="69"/>
      <c r="P277" s="69"/>
    </row>
    <row r="278" spans="1:16">
      <c r="A278" s="92" t="s">
        <v>172</v>
      </c>
      <c r="B278" s="87" t="s">
        <v>173</v>
      </c>
      <c r="C278" s="69">
        <v>43074.07</v>
      </c>
      <c r="D278" s="69">
        <v>11754.05</v>
      </c>
      <c r="E278" s="69">
        <v>27.2879948423727</v>
      </c>
      <c r="F278" s="70">
        <v>38312</v>
      </c>
      <c r="G278" s="69">
        <v>38312</v>
      </c>
      <c r="H278" s="70">
        <v>38312</v>
      </c>
      <c r="I278" s="69">
        <v>325.947226700584</v>
      </c>
      <c r="J278" s="69">
        <v>100</v>
      </c>
      <c r="K278" s="69">
        <v>59079.05</v>
      </c>
      <c r="L278" s="69">
        <v>154.205079348507</v>
      </c>
      <c r="M278" s="70">
        <v>221000</v>
      </c>
      <c r="N278" s="70">
        <v>259312</v>
      </c>
      <c r="O278" s="69">
        <v>2206.15022056227</v>
      </c>
      <c r="P278" s="69">
        <v>676.842764669033</v>
      </c>
    </row>
    <row r="279" spans="1:16">
      <c r="A279" s="92" t="s">
        <v>190</v>
      </c>
      <c r="B279" s="87" t="s">
        <v>191</v>
      </c>
      <c r="C279" s="69"/>
      <c r="D279" s="69">
        <v>996</v>
      </c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</row>
    <row r="280" spans="1:16">
      <c r="A280" s="92" t="s">
        <v>138</v>
      </c>
      <c r="B280" s="87" t="s">
        <v>139</v>
      </c>
      <c r="C280" s="69">
        <v>16111.89</v>
      </c>
      <c r="D280" s="69">
        <v>37629.9</v>
      </c>
      <c r="E280" s="69">
        <v>233.553605442937</v>
      </c>
      <c r="F280" s="70">
        <v>89750</v>
      </c>
      <c r="G280" s="69">
        <v>89750</v>
      </c>
      <c r="H280" s="70">
        <v>89750</v>
      </c>
      <c r="I280" s="69">
        <v>238.507144584493</v>
      </c>
      <c r="J280" s="69">
        <v>100</v>
      </c>
      <c r="K280" s="69">
        <v>10134.24</v>
      </c>
      <c r="L280" s="69">
        <v>11.2916323119777</v>
      </c>
      <c r="M280" s="70">
        <v>-8801</v>
      </c>
      <c r="N280" s="70">
        <v>80949</v>
      </c>
      <c r="O280" s="69">
        <v>215.118828378497</v>
      </c>
      <c r="P280" s="69">
        <v>90.1938718662953</v>
      </c>
    </row>
    <row r="281" spans="1:16">
      <c r="A281" s="92" t="s">
        <v>140</v>
      </c>
      <c r="B281" s="87" t="s">
        <v>141</v>
      </c>
      <c r="C281" s="69">
        <v>1327.23</v>
      </c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</row>
    <row r="282" spans="1:16">
      <c r="A282" s="92" t="s">
        <v>142</v>
      </c>
      <c r="B282" s="87" t="s">
        <v>143</v>
      </c>
      <c r="C282" s="69">
        <v>6582.3</v>
      </c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</row>
    <row r="283" spans="1:16">
      <c r="A283" s="92" t="s">
        <v>144</v>
      </c>
      <c r="B283" s="87" t="s">
        <v>145</v>
      </c>
      <c r="C283" s="69">
        <v>84826.18</v>
      </c>
      <c r="D283" s="69">
        <v>133254.71</v>
      </c>
      <c r="E283" s="69">
        <v>157.091489915024</v>
      </c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</row>
    <row r="284" spans="1:16">
      <c r="A284" s="92" t="s">
        <v>146</v>
      </c>
      <c r="B284" s="87" t="s">
        <v>147</v>
      </c>
      <c r="C284" s="69">
        <v>101958.37</v>
      </c>
      <c r="D284" s="69">
        <v>5562.64</v>
      </c>
      <c r="E284" s="69">
        <v>5.45579534078468</v>
      </c>
      <c r="F284" s="70">
        <v>49500</v>
      </c>
      <c r="G284" s="69">
        <v>49500</v>
      </c>
      <c r="H284" s="70">
        <v>49500</v>
      </c>
      <c r="I284" s="69">
        <v>889.865243841054</v>
      </c>
      <c r="J284" s="69">
        <v>100</v>
      </c>
      <c r="K284" s="69">
        <v>1720.95</v>
      </c>
      <c r="L284" s="69">
        <v>3.47666666666667</v>
      </c>
      <c r="M284" s="70">
        <v>-47779</v>
      </c>
      <c r="N284" s="70">
        <v>1721</v>
      </c>
      <c r="O284" s="69">
        <v>30.9385471646556</v>
      </c>
      <c r="P284" s="69">
        <v>3.47676767676768</v>
      </c>
    </row>
    <row r="285" spans="1:16">
      <c r="A285" s="92" t="s">
        <v>150</v>
      </c>
      <c r="B285" s="87" t="s">
        <v>151</v>
      </c>
      <c r="C285" s="69">
        <v>663.61</v>
      </c>
      <c r="D285" s="69">
        <v>114503.57</v>
      </c>
      <c r="E285" s="69">
        <v>17254.6480613613</v>
      </c>
      <c r="F285" s="70">
        <v>15750</v>
      </c>
      <c r="G285" s="69">
        <v>15750</v>
      </c>
      <c r="H285" s="70">
        <v>15750</v>
      </c>
      <c r="I285" s="69">
        <v>13.7550296466739</v>
      </c>
      <c r="J285" s="69">
        <v>100</v>
      </c>
      <c r="K285" s="69">
        <v>3018.75</v>
      </c>
      <c r="L285" s="69">
        <v>19.1666666666667</v>
      </c>
      <c r="M285" s="70">
        <v>-15750</v>
      </c>
      <c r="N285" s="69"/>
      <c r="O285" s="69"/>
      <c r="P285" s="69"/>
    </row>
    <row r="286" spans="1:16">
      <c r="A286" s="92" t="s">
        <v>152</v>
      </c>
      <c r="B286" s="87" t="s">
        <v>153</v>
      </c>
      <c r="C286" s="69">
        <v>5.06</v>
      </c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</row>
    <row r="287" spans="1:16">
      <c r="A287" s="92" t="s">
        <v>192</v>
      </c>
      <c r="B287" s="87" t="s">
        <v>193</v>
      </c>
      <c r="C287" s="69">
        <v>26078.74</v>
      </c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</row>
    <row r="288" spans="1:16">
      <c r="A288" s="91" t="s">
        <v>194</v>
      </c>
      <c r="B288" s="87" t="s">
        <v>195</v>
      </c>
      <c r="C288" s="63">
        <v>94766.26</v>
      </c>
      <c r="D288" s="63">
        <v>53302.02</v>
      </c>
      <c r="E288" s="63">
        <v>56.2457777694298</v>
      </c>
      <c r="F288" s="64">
        <v>12374</v>
      </c>
      <c r="G288" s="63">
        <v>12374</v>
      </c>
      <c r="H288" s="64">
        <v>12374</v>
      </c>
      <c r="I288" s="63">
        <v>23.2148800364414</v>
      </c>
      <c r="J288" s="63">
        <v>100</v>
      </c>
      <c r="K288" s="63">
        <v>241.92</v>
      </c>
      <c r="L288" s="63">
        <v>1.95506707612736</v>
      </c>
      <c r="M288" s="64">
        <v>-12124</v>
      </c>
      <c r="N288" s="64">
        <v>250</v>
      </c>
      <c r="O288" s="63">
        <v>0.46902537652419</v>
      </c>
      <c r="P288" s="63">
        <v>2.02036528204299</v>
      </c>
    </row>
    <row r="289" spans="1:16">
      <c r="A289" s="92" t="s">
        <v>28</v>
      </c>
      <c r="B289" s="87" t="s">
        <v>29</v>
      </c>
      <c r="C289" s="69">
        <v>69575.25</v>
      </c>
      <c r="D289" s="69">
        <v>36768.9</v>
      </c>
      <c r="E289" s="69">
        <v>52.8476721247858</v>
      </c>
      <c r="F289" s="70">
        <v>9076</v>
      </c>
      <c r="G289" s="69">
        <v>9076</v>
      </c>
      <c r="H289" s="70">
        <v>9076</v>
      </c>
      <c r="I289" s="69">
        <v>24.6839040602248</v>
      </c>
      <c r="J289" s="69">
        <v>100</v>
      </c>
      <c r="K289" s="69"/>
      <c r="L289" s="69"/>
      <c r="M289" s="70">
        <v>-9076</v>
      </c>
      <c r="N289" s="69"/>
      <c r="O289" s="69"/>
      <c r="P289" s="69"/>
    </row>
    <row r="290" spans="1:16">
      <c r="A290" s="92" t="s">
        <v>34</v>
      </c>
      <c r="B290" s="87" t="s">
        <v>35</v>
      </c>
      <c r="C290" s="69">
        <v>11117.79</v>
      </c>
      <c r="D290" s="69">
        <v>6180.2</v>
      </c>
      <c r="E290" s="69">
        <v>55.5883858212828</v>
      </c>
      <c r="F290" s="70">
        <v>1498</v>
      </c>
      <c r="G290" s="69">
        <v>1498</v>
      </c>
      <c r="H290" s="70">
        <v>1498</v>
      </c>
      <c r="I290" s="69">
        <v>24.238697776771</v>
      </c>
      <c r="J290" s="69">
        <v>100</v>
      </c>
      <c r="K290" s="69"/>
      <c r="L290" s="69"/>
      <c r="M290" s="70">
        <v>-1498</v>
      </c>
      <c r="N290" s="69"/>
      <c r="O290" s="69"/>
      <c r="P290" s="69"/>
    </row>
    <row r="291" spans="1:16">
      <c r="A291" s="92" t="s">
        <v>70</v>
      </c>
      <c r="B291" s="87" t="s">
        <v>71</v>
      </c>
      <c r="C291" s="69">
        <v>4943.79</v>
      </c>
      <c r="D291" s="69">
        <v>4332.91</v>
      </c>
      <c r="E291" s="69">
        <v>87.6434880931431</v>
      </c>
      <c r="F291" s="70">
        <v>800</v>
      </c>
      <c r="G291" s="69">
        <v>800</v>
      </c>
      <c r="H291" s="70">
        <v>800</v>
      </c>
      <c r="I291" s="69">
        <v>18.4633421880445</v>
      </c>
      <c r="J291" s="69">
        <v>100</v>
      </c>
      <c r="K291" s="69"/>
      <c r="L291" s="69"/>
      <c r="M291" s="70">
        <v>-800</v>
      </c>
      <c r="N291" s="69"/>
      <c r="O291" s="69"/>
      <c r="P291" s="69"/>
    </row>
    <row r="292" spans="1:16">
      <c r="A292" s="92" t="s">
        <v>36</v>
      </c>
      <c r="B292" s="87" t="s">
        <v>37</v>
      </c>
      <c r="C292" s="69">
        <v>2198.43</v>
      </c>
      <c r="D292" s="69">
        <v>1676.39</v>
      </c>
      <c r="E292" s="69">
        <v>76.2539630554532</v>
      </c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</row>
    <row r="293" spans="1:16">
      <c r="A293" s="92" t="s">
        <v>82</v>
      </c>
      <c r="B293" s="87" t="s">
        <v>83</v>
      </c>
      <c r="C293" s="69">
        <v>4865.32</v>
      </c>
      <c r="D293" s="69">
        <v>250</v>
      </c>
      <c r="E293" s="69">
        <v>5.1384081622586</v>
      </c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</row>
    <row r="294" spans="1:16">
      <c r="A294" s="92" t="s">
        <v>86</v>
      </c>
      <c r="B294" s="87" t="s">
        <v>87</v>
      </c>
      <c r="C294" s="69">
        <v>431.55</v>
      </c>
      <c r="D294" s="69"/>
      <c r="E294" s="69"/>
      <c r="F294" s="70">
        <v>1000</v>
      </c>
      <c r="G294" s="69">
        <v>1000</v>
      </c>
      <c r="H294" s="70">
        <v>1000</v>
      </c>
      <c r="I294" s="69"/>
      <c r="J294" s="69">
        <v>100</v>
      </c>
      <c r="K294" s="69"/>
      <c r="L294" s="69"/>
      <c r="M294" s="70">
        <v>-1000</v>
      </c>
      <c r="N294" s="69"/>
      <c r="O294" s="69"/>
      <c r="P294" s="69"/>
    </row>
    <row r="295" spans="1:16">
      <c r="A295" s="92" t="s">
        <v>88</v>
      </c>
      <c r="B295" s="87" t="s">
        <v>89</v>
      </c>
      <c r="C295" s="69">
        <v>297.04</v>
      </c>
      <c r="D295" s="69">
        <v>28.58</v>
      </c>
      <c r="E295" s="69">
        <v>9.6215997845408</v>
      </c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</row>
    <row r="296" spans="1:16">
      <c r="A296" s="92" t="s">
        <v>92</v>
      </c>
      <c r="B296" s="87" t="s">
        <v>93</v>
      </c>
      <c r="C296" s="69">
        <v>228.97</v>
      </c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</row>
    <row r="297" spans="1:16">
      <c r="A297" s="92" t="s">
        <v>94</v>
      </c>
      <c r="B297" s="87" t="s">
        <v>95</v>
      </c>
      <c r="C297" s="69">
        <v>166.78</v>
      </c>
      <c r="D297" s="69">
        <v>1098</v>
      </c>
      <c r="E297" s="69">
        <v>658.352320422113</v>
      </c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</row>
    <row r="298" spans="1:16">
      <c r="A298" s="92" t="s">
        <v>52</v>
      </c>
      <c r="B298" s="87" t="s">
        <v>53</v>
      </c>
      <c r="C298" s="69"/>
      <c r="D298" s="69">
        <v>2967.04</v>
      </c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</row>
    <row r="299" spans="1:16">
      <c r="A299" s="92" t="s">
        <v>138</v>
      </c>
      <c r="B299" s="87" t="s">
        <v>139</v>
      </c>
      <c r="C299" s="69">
        <v>941.34</v>
      </c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</row>
    <row r="300" spans="1:16">
      <c r="A300" s="92" t="s">
        <v>152</v>
      </c>
      <c r="B300" s="87" t="s">
        <v>153</v>
      </c>
      <c r="C300" s="69"/>
      <c r="D300" s="69"/>
      <c r="E300" s="69"/>
      <c r="F300" s="69"/>
      <c r="G300" s="69"/>
      <c r="H300" s="69"/>
      <c r="I300" s="69"/>
      <c r="J300" s="69"/>
      <c r="K300" s="69">
        <v>241.92</v>
      </c>
      <c r="L300" s="69"/>
      <c r="M300" s="70">
        <v>250</v>
      </c>
      <c r="N300" s="70">
        <v>250</v>
      </c>
      <c r="O300" s="69"/>
      <c r="P300" s="69"/>
    </row>
    <row r="301" spans="1:16">
      <c r="A301" s="89" t="s">
        <v>196</v>
      </c>
      <c r="B301" s="87" t="s">
        <v>197</v>
      </c>
      <c r="C301" s="63">
        <v>4868990.9</v>
      </c>
      <c r="D301" s="63">
        <v>5405189.13</v>
      </c>
      <c r="E301" s="63">
        <v>111.012512469473</v>
      </c>
      <c r="F301" s="64">
        <v>4553720</v>
      </c>
      <c r="G301" s="63">
        <v>4553720</v>
      </c>
      <c r="H301" s="64">
        <v>4553720</v>
      </c>
      <c r="I301" s="63">
        <v>84.2471908101391</v>
      </c>
      <c r="J301" s="63">
        <v>100</v>
      </c>
      <c r="K301" s="63">
        <v>3965264.34</v>
      </c>
      <c r="L301" s="63">
        <v>87.0774738016391</v>
      </c>
      <c r="M301" s="64">
        <v>2110460</v>
      </c>
      <c r="N301" s="64">
        <v>6664180</v>
      </c>
      <c r="O301" s="63">
        <v>123.292263040572</v>
      </c>
      <c r="P301" s="63">
        <v>146.345844715968</v>
      </c>
    </row>
    <row r="302" spans="1:16">
      <c r="A302" s="90" t="s">
        <v>24</v>
      </c>
      <c r="B302" s="87" t="s">
        <v>25</v>
      </c>
      <c r="C302" s="63">
        <v>4868990.9</v>
      </c>
      <c r="D302" s="63">
        <v>5405189.13</v>
      </c>
      <c r="E302" s="63">
        <v>111.012512469473</v>
      </c>
      <c r="F302" s="64">
        <v>4553720</v>
      </c>
      <c r="G302" s="63">
        <v>4553720</v>
      </c>
      <c r="H302" s="64">
        <v>4553720</v>
      </c>
      <c r="I302" s="63">
        <v>84.2471908101391</v>
      </c>
      <c r="J302" s="63">
        <v>100</v>
      </c>
      <c r="K302" s="63">
        <v>3965264.34</v>
      </c>
      <c r="L302" s="63">
        <v>87.0774738016391</v>
      </c>
      <c r="M302" s="64">
        <v>2110460</v>
      </c>
      <c r="N302" s="64">
        <v>6664180</v>
      </c>
      <c r="O302" s="63">
        <v>123.292263040572</v>
      </c>
      <c r="P302" s="63">
        <v>146.345844715968</v>
      </c>
    </row>
    <row r="303" spans="1:16">
      <c r="A303" s="91" t="s">
        <v>162</v>
      </c>
      <c r="B303" s="87" t="s">
        <v>163</v>
      </c>
      <c r="C303" s="63">
        <v>696.79</v>
      </c>
      <c r="D303" s="63"/>
      <c r="E303" s="63"/>
      <c r="F303" s="63"/>
      <c r="G303" s="63"/>
      <c r="H303" s="63"/>
      <c r="I303" s="63"/>
      <c r="J303" s="63"/>
      <c r="K303" s="63">
        <v>18522.65</v>
      </c>
      <c r="L303" s="63"/>
      <c r="M303" s="64">
        <v>18524</v>
      </c>
      <c r="N303" s="64">
        <v>18524</v>
      </c>
      <c r="O303" s="63"/>
      <c r="P303" s="63"/>
    </row>
    <row r="304" spans="1:16">
      <c r="A304" s="92" t="s">
        <v>28</v>
      </c>
      <c r="B304" s="87" t="s">
        <v>29</v>
      </c>
      <c r="C304" s="69"/>
      <c r="D304" s="69"/>
      <c r="E304" s="69"/>
      <c r="F304" s="69"/>
      <c r="G304" s="69"/>
      <c r="H304" s="69"/>
      <c r="I304" s="69"/>
      <c r="J304" s="69"/>
      <c r="K304" s="69">
        <v>6049</v>
      </c>
      <c r="L304" s="69"/>
      <c r="M304" s="70">
        <v>6049</v>
      </c>
      <c r="N304" s="70">
        <v>6049</v>
      </c>
      <c r="O304" s="69"/>
      <c r="P304" s="69"/>
    </row>
    <row r="305" spans="1:16">
      <c r="A305" s="92" t="s">
        <v>32</v>
      </c>
      <c r="B305" s="87" t="s">
        <v>33</v>
      </c>
      <c r="C305" s="69"/>
      <c r="D305" s="69"/>
      <c r="E305" s="69"/>
      <c r="F305" s="69"/>
      <c r="G305" s="69"/>
      <c r="H305" s="69"/>
      <c r="I305" s="69"/>
      <c r="J305" s="69"/>
      <c r="K305" s="69">
        <v>10995.65</v>
      </c>
      <c r="L305" s="69"/>
      <c r="M305" s="70">
        <v>10996</v>
      </c>
      <c r="N305" s="70">
        <v>10996</v>
      </c>
      <c r="O305" s="69"/>
      <c r="P305" s="69"/>
    </row>
    <row r="306" spans="1:16">
      <c r="A306" s="92" t="s">
        <v>34</v>
      </c>
      <c r="B306" s="87" t="s">
        <v>35</v>
      </c>
      <c r="C306" s="69"/>
      <c r="D306" s="69"/>
      <c r="E306" s="69"/>
      <c r="F306" s="69"/>
      <c r="G306" s="69"/>
      <c r="H306" s="69"/>
      <c r="I306" s="69"/>
      <c r="J306" s="69"/>
      <c r="K306" s="69">
        <v>998</v>
      </c>
      <c r="L306" s="69"/>
      <c r="M306" s="70">
        <v>998</v>
      </c>
      <c r="N306" s="70">
        <v>998</v>
      </c>
      <c r="O306" s="69"/>
      <c r="P306" s="69"/>
    </row>
    <row r="307" spans="1:16">
      <c r="A307" s="92" t="s">
        <v>70</v>
      </c>
      <c r="B307" s="87" t="s">
        <v>71</v>
      </c>
      <c r="C307" s="69"/>
      <c r="D307" s="69"/>
      <c r="E307" s="69"/>
      <c r="F307" s="69"/>
      <c r="G307" s="69"/>
      <c r="H307" s="69"/>
      <c r="I307" s="69"/>
      <c r="J307" s="69"/>
      <c r="K307" s="69">
        <v>480</v>
      </c>
      <c r="L307" s="69"/>
      <c r="M307" s="70">
        <v>481</v>
      </c>
      <c r="N307" s="70">
        <v>481</v>
      </c>
      <c r="O307" s="69"/>
      <c r="P307" s="69"/>
    </row>
    <row r="308" spans="1:16">
      <c r="A308" s="92" t="s">
        <v>98</v>
      </c>
      <c r="B308" s="87" t="s">
        <v>99</v>
      </c>
      <c r="C308" s="69">
        <v>564.07</v>
      </c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</row>
    <row r="309" spans="1:16">
      <c r="A309" s="92" t="s">
        <v>52</v>
      </c>
      <c r="B309" s="87" t="s">
        <v>53</v>
      </c>
      <c r="C309" s="69">
        <v>132.72</v>
      </c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</row>
    <row r="310" spans="1:16">
      <c r="A310" s="91" t="s">
        <v>164</v>
      </c>
      <c r="B310" s="87" t="s">
        <v>165</v>
      </c>
      <c r="C310" s="63">
        <v>172126.38</v>
      </c>
      <c r="D310" s="63">
        <v>26497.49</v>
      </c>
      <c r="E310" s="63">
        <v>15.3942062802924</v>
      </c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</row>
    <row r="311" spans="1:16">
      <c r="A311" s="92" t="s">
        <v>28</v>
      </c>
      <c r="B311" s="87" t="s">
        <v>29</v>
      </c>
      <c r="C311" s="69">
        <v>88000.15</v>
      </c>
      <c r="D311" s="69">
        <v>21758.08</v>
      </c>
      <c r="E311" s="69">
        <v>24.7250487641214</v>
      </c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</row>
    <row r="312" spans="1:16">
      <c r="A312" s="92" t="s">
        <v>32</v>
      </c>
      <c r="B312" s="87" t="s">
        <v>33</v>
      </c>
      <c r="C312" s="69">
        <v>100</v>
      </c>
      <c r="D312" s="69">
        <v>600</v>
      </c>
      <c r="E312" s="69">
        <v>600</v>
      </c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</row>
    <row r="313" spans="1:16">
      <c r="A313" s="92" t="s">
        <v>34</v>
      </c>
      <c r="B313" s="87" t="s">
        <v>35</v>
      </c>
      <c r="C313" s="69">
        <v>14520.11</v>
      </c>
      <c r="D313" s="69">
        <v>2478.35</v>
      </c>
      <c r="E313" s="69">
        <v>17.068396864762</v>
      </c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</row>
    <row r="314" spans="1:16">
      <c r="A314" s="92" t="s">
        <v>70</v>
      </c>
      <c r="B314" s="87" t="s">
        <v>71</v>
      </c>
      <c r="C314" s="69">
        <v>2811.99</v>
      </c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</row>
    <row r="315" spans="1:16">
      <c r="A315" s="92" t="s">
        <v>36</v>
      </c>
      <c r="B315" s="87" t="s">
        <v>37</v>
      </c>
      <c r="C315" s="69">
        <v>1029.85</v>
      </c>
      <c r="D315" s="69">
        <v>216.9</v>
      </c>
      <c r="E315" s="69">
        <v>21.0613196096519</v>
      </c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</row>
    <row r="316" spans="1:16">
      <c r="A316" s="92" t="s">
        <v>82</v>
      </c>
      <c r="B316" s="87" t="s">
        <v>83</v>
      </c>
      <c r="C316" s="69">
        <v>1885.97</v>
      </c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</row>
    <row r="317" spans="1:16">
      <c r="A317" s="92" t="s">
        <v>86</v>
      </c>
      <c r="B317" s="87" t="s">
        <v>87</v>
      </c>
      <c r="C317" s="69">
        <v>3261.57</v>
      </c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</row>
    <row r="318" spans="1:16">
      <c r="A318" s="92" t="s">
        <v>106</v>
      </c>
      <c r="B318" s="87" t="s">
        <v>107</v>
      </c>
      <c r="C318" s="69">
        <v>2401.09</v>
      </c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</row>
    <row r="319" spans="1:16">
      <c r="A319" s="92" t="s">
        <v>52</v>
      </c>
      <c r="B319" s="87" t="s">
        <v>53</v>
      </c>
      <c r="C319" s="69">
        <v>51266.78</v>
      </c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</row>
    <row r="320" spans="1:16">
      <c r="A320" s="92" t="s">
        <v>110</v>
      </c>
      <c r="B320" s="87" t="s">
        <v>111</v>
      </c>
      <c r="C320" s="69">
        <v>1177.94</v>
      </c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</row>
    <row r="321" spans="1:16">
      <c r="A321" s="92" t="s">
        <v>112</v>
      </c>
      <c r="B321" s="87" t="s">
        <v>113</v>
      </c>
      <c r="C321" s="69">
        <v>1671.99</v>
      </c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</row>
    <row r="322" spans="1:16">
      <c r="A322" s="92" t="s">
        <v>120</v>
      </c>
      <c r="B322" s="87" t="s">
        <v>121</v>
      </c>
      <c r="C322" s="69">
        <v>2793.82</v>
      </c>
      <c r="D322" s="69">
        <v>1444.16</v>
      </c>
      <c r="E322" s="69">
        <v>51.6912327923775</v>
      </c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</row>
    <row r="323" spans="1:16">
      <c r="A323" s="92" t="s">
        <v>124</v>
      </c>
      <c r="B323" s="87" t="s">
        <v>125</v>
      </c>
      <c r="C323" s="69">
        <v>10.62</v>
      </c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</row>
    <row r="324" spans="1:16">
      <c r="A324" s="92" t="s">
        <v>166</v>
      </c>
      <c r="B324" s="87" t="s">
        <v>167</v>
      </c>
      <c r="C324" s="69">
        <v>28.4</v>
      </c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</row>
    <row r="325" spans="1:16">
      <c r="A325" s="92" t="s">
        <v>138</v>
      </c>
      <c r="B325" s="87" t="s">
        <v>139</v>
      </c>
      <c r="C325" s="69">
        <v>1166.1</v>
      </c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</row>
    <row r="326" spans="1:16">
      <c r="A326" s="91" t="s">
        <v>168</v>
      </c>
      <c r="B326" s="87" t="s">
        <v>169</v>
      </c>
      <c r="C326" s="63">
        <v>2113816.53</v>
      </c>
      <c r="D326" s="63">
        <v>2203003.29</v>
      </c>
      <c r="E326" s="63">
        <v>104.219228998081</v>
      </c>
      <c r="F326" s="64">
        <v>2515765</v>
      </c>
      <c r="G326" s="63">
        <v>2515765</v>
      </c>
      <c r="H326" s="64">
        <v>2515765</v>
      </c>
      <c r="I326" s="63">
        <v>114.197060504617</v>
      </c>
      <c r="J326" s="63">
        <v>100</v>
      </c>
      <c r="K326" s="63">
        <v>1748031.62</v>
      </c>
      <c r="L326" s="63">
        <v>69.4831043440067</v>
      </c>
      <c r="M326" s="64">
        <v>1097079</v>
      </c>
      <c r="N326" s="64">
        <v>3612844</v>
      </c>
      <c r="O326" s="63">
        <v>163.996305243829</v>
      </c>
      <c r="P326" s="63">
        <v>143.608166899532</v>
      </c>
    </row>
    <row r="327" spans="1:16">
      <c r="A327" s="92" t="s">
        <v>28</v>
      </c>
      <c r="B327" s="87" t="s">
        <v>29</v>
      </c>
      <c r="C327" s="69">
        <v>581236.82</v>
      </c>
      <c r="D327" s="69">
        <v>973177.99</v>
      </c>
      <c r="E327" s="69">
        <v>167.432267969534</v>
      </c>
      <c r="F327" s="70">
        <v>1267800</v>
      </c>
      <c r="G327" s="69">
        <v>1267800</v>
      </c>
      <c r="H327" s="70">
        <v>1267800</v>
      </c>
      <c r="I327" s="69">
        <v>130.274216333232</v>
      </c>
      <c r="J327" s="69">
        <v>100</v>
      </c>
      <c r="K327" s="69">
        <v>670023.62</v>
      </c>
      <c r="L327" s="69">
        <v>52.8493153494242</v>
      </c>
      <c r="M327" s="70">
        <v>323420</v>
      </c>
      <c r="N327" s="70">
        <v>1591220</v>
      </c>
      <c r="O327" s="69">
        <v>163.507602550691</v>
      </c>
      <c r="P327" s="69">
        <v>125.510332860073</v>
      </c>
    </row>
    <row r="328" spans="1:16">
      <c r="A328" s="92" t="s">
        <v>198</v>
      </c>
      <c r="B328" s="87" t="s">
        <v>199</v>
      </c>
      <c r="C328" s="69"/>
      <c r="D328" s="69">
        <v>72.95</v>
      </c>
      <c r="E328" s="69"/>
      <c r="F328" s="69"/>
      <c r="G328" s="69"/>
      <c r="H328" s="69"/>
      <c r="I328" s="69"/>
      <c r="J328" s="69"/>
      <c r="K328" s="69">
        <v>89.65</v>
      </c>
      <c r="L328" s="69"/>
      <c r="M328" s="70">
        <v>90</v>
      </c>
      <c r="N328" s="70">
        <v>90</v>
      </c>
      <c r="O328" s="69">
        <v>123.372172721042</v>
      </c>
      <c r="P328" s="69"/>
    </row>
    <row r="329" spans="1:16">
      <c r="A329" s="92" t="s">
        <v>32</v>
      </c>
      <c r="B329" s="87" t="s">
        <v>33</v>
      </c>
      <c r="C329" s="69">
        <v>10889.09</v>
      </c>
      <c r="D329" s="69">
        <v>13541.8</v>
      </c>
      <c r="E329" s="69">
        <v>124.361172513038</v>
      </c>
      <c r="F329" s="70">
        <v>26775</v>
      </c>
      <c r="G329" s="69">
        <v>26775</v>
      </c>
      <c r="H329" s="70">
        <v>26775</v>
      </c>
      <c r="I329" s="69">
        <v>197.721130130411</v>
      </c>
      <c r="J329" s="69">
        <v>100</v>
      </c>
      <c r="K329" s="69">
        <v>26158.63</v>
      </c>
      <c r="L329" s="69">
        <v>97.697964519141</v>
      </c>
      <c r="M329" s="70">
        <v>1542</v>
      </c>
      <c r="N329" s="70">
        <v>28317</v>
      </c>
      <c r="O329" s="69">
        <v>209.108094935681</v>
      </c>
      <c r="P329" s="69">
        <v>105.759103641457</v>
      </c>
    </row>
    <row r="330" spans="1:16">
      <c r="A330" s="92" t="s">
        <v>62</v>
      </c>
      <c r="B330" s="87" t="s">
        <v>63</v>
      </c>
      <c r="C330" s="69">
        <v>17420.14</v>
      </c>
      <c r="D330" s="69">
        <v>419.24</v>
      </c>
      <c r="E330" s="69">
        <v>2.40663967109334</v>
      </c>
      <c r="F330" s="69"/>
      <c r="G330" s="69"/>
      <c r="H330" s="69"/>
      <c r="I330" s="69"/>
      <c r="J330" s="69"/>
      <c r="K330" s="69">
        <v>94.58</v>
      </c>
      <c r="L330" s="69"/>
      <c r="M330" s="70">
        <v>7780</v>
      </c>
      <c r="N330" s="70">
        <v>7780</v>
      </c>
      <c r="O330" s="69">
        <v>1855.73895620647</v>
      </c>
      <c r="P330" s="69"/>
    </row>
    <row r="331" spans="1:16">
      <c r="A331" s="92" t="s">
        <v>34</v>
      </c>
      <c r="B331" s="87" t="s">
        <v>35</v>
      </c>
      <c r="C331" s="69">
        <v>97313.65</v>
      </c>
      <c r="D331" s="69">
        <v>115002.32</v>
      </c>
      <c r="E331" s="69">
        <v>118.176966951707</v>
      </c>
      <c r="F331" s="70">
        <v>194348</v>
      </c>
      <c r="G331" s="69">
        <v>194348</v>
      </c>
      <c r="H331" s="70">
        <v>194348</v>
      </c>
      <c r="I331" s="69">
        <v>168.994851582125</v>
      </c>
      <c r="J331" s="69">
        <v>100</v>
      </c>
      <c r="K331" s="69">
        <v>118511.88</v>
      </c>
      <c r="L331" s="69">
        <v>60.9792125465659</v>
      </c>
      <c r="M331" s="70">
        <v>63318</v>
      </c>
      <c r="N331" s="70">
        <v>257666</v>
      </c>
      <c r="O331" s="69">
        <v>224.052871281205</v>
      </c>
      <c r="P331" s="69">
        <v>132.579702389528</v>
      </c>
    </row>
    <row r="332" spans="1:16">
      <c r="A332" s="92" t="s">
        <v>70</v>
      </c>
      <c r="B332" s="87" t="s">
        <v>71</v>
      </c>
      <c r="C332" s="69">
        <v>180267.09</v>
      </c>
      <c r="D332" s="69">
        <v>210067.06</v>
      </c>
      <c r="E332" s="69">
        <v>116.531009625773</v>
      </c>
      <c r="F332" s="70">
        <v>282325</v>
      </c>
      <c r="G332" s="69">
        <v>282325</v>
      </c>
      <c r="H332" s="70">
        <v>282325</v>
      </c>
      <c r="I332" s="69">
        <v>134.397558570106</v>
      </c>
      <c r="J332" s="69">
        <v>100</v>
      </c>
      <c r="K332" s="69">
        <v>159324.64</v>
      </c>
      <c r="L332" s="69">
        <v>56.4330611883468</v>
      </c>
      <c r="M332" s="70">
        <v>57936</v>
      </c>
      <c r="N332" s="70">
        <v>340261</v>
      </c>
      <c r="O332" s="69">
        <v>161.977322860614</v>
      </c>
      <c r="P332" s="69">
        <v>120.521030726999</v>
      </c>
    </row>
    <row r="333" spans="1:16">
      <c r="A333" s="92" t="s">
        <v>36</v>
      </c>
      <c r="B333" s="87" t="s">
        <v>37</v>
      </c>
      <c r="C333" s="69">
        <v>9994.33</v>
      </c>
      <c r="D333" s="69">
        <v>13132.51</v>
      </c>
      <c r="E333" s="69">
        <v>131.399603575227</v>
      </c>
      <c r="F333" s="70">
        <v>15424</v>
      </c>
      <c r="G333" s="69">
        <v>15424</v>
      </c>
      <c r="H333" s="70">
        <v>15424</v>
      </c>
      <c r="I333" s="69">
        <v>117.448987284228</v>
      </c>
      <c r="J333" s="69">
        <v>100</v>
      </c>
      <c r="K333" s="69">
        <v>10081.34</v>
      </c>
      <c r="L333" s="69">
        <v>65.3613848547718</v>
      </c>
      <c r="M333" s="70">
        <v>2423</v>
      </c>
      <c r="N333" s="70">
        <v>17847</v>
      </c>
      <c r="O333" s="69">
        <v>135.899382524742</v>
      </c>
      <c r="P333" s="69">
        <v>115.709284232365</v>
      </c>
    </row>
    <row r="334" spans="1:16">
      <c r="A334" s="92" t="s">
        <v>82</v>
      </c>
      <c r="B334" s="87" t="s">
        <v>83</v>
      </c>
      <c r="C334" s="69">
        <v>9246.43</v>
      </c>
      <c r="D334" s="69">
        <v>15125.2</v>
      </c>
      <c r="E334" s="69">
        <v>163.578808253564</v>
      </c>
      <c r="F334" s="70">
        <v>48835</v>
      </c>
      <c r="G334" s="69">
        <v>48835</v>
      </c>
      <c r="H334" s="70">
        <v>48835</v>
      </c>
      <c r="I334" s="69">
        <v>322.871763679158</v>
      </c>
      <c r="J334" s="69">
        <v>100</v>
      </c>
      <c r="K334" s="69">
        <v>15152.81</v>
      </c>
      <c r="L334" s="69">
        <v>31.0285860550834</v>
      </c>
      <c r="M334" s="70">
        <v>20594</v>
      </c>
      <c r="N334" s="70">
        <v>69429</v>
      </c>
      <c r="O334" s="69">
        <v>459.028640943591</v>
      </c>
      <c r="P334" s="69">
        <v>142.170574383127</v>
      </c>
    </row>
    <row r="335" spans="1:16">
      <c r="A335" s="92" t="s">
        <v>84</v>
      </c>
      <c r="B335" s="87" t="s">
        <v>85</v>
      </c>
      <c r="C335" s="69">
        <v>12.74</v>
      </c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</row>
    <row r="336" spans="1:16">
      <c r="A336" s="92" t="s">
        <v>86</v>
      </c>
      <c r="B336" s="87" t="s">
        <v>87</v>
      </c>
      <c r="C336" s="69">
        <v>36322.22</v>
      </c>
      <c r="D336" s="69">
        <v>18632.54</v>
      </c>
      <c r="E336" s="69">
        <v>51.2979107554549</v>
      </c>
      <c r="F336" s="70">
        <v>30950</v>
      </c>
      <c r="G336" s="69">
        <v>30950</v>
      </c>
      <c r="H336" s="70">
        <v>30950</v>
      </c>
      <c r="I336" s="69">
        <v>166.107251077953</v>
      </c>
      <c r="J336" s="69">
        <v>100</v>
      </c>
      <c r="K336" s="69">
        <v>3311.42</v>
      </c>
      <c r="L336" s="69">
        <v>10.6992568659128</v>
      </c>
      <c r="M336" s="70">
        <v>4090</v>
      </c>
      <c r="N336" s="70">
        <v>35040</v>
      </c>
      <c r="O336" s="69">
        <v>188.058096212325</v>
      </c>
      <c r="P336" s="69">
        <v>113.214862681745</v>
      </c>
    </row>
    <row r="337" spans="1:16">
      <c r="A337" s="92" t="s">
        <v>88</v>
      </c>
      <c r="B337" s="87" t="s">
        <v>89</v>
      </c>
      <c r="C337" s="69">
        <v>8619.98</v>
      </c>
      <c r="D337" s="69">
        <v>8292.72</v>
      </c>
      <c r="E337" s="69">
        <v>96.2034714697714</v>
      </c>
      <c r="F337" s="70">
        <v>31500</v>
      </c>
      <c r="G337" s="69">
        <v>31500</v>
      </c>
      <c r="H337" s="70">
        <v>31500</v>
      </c>
      <c r="I337" s="69">
        <v>379.851243017972</v>
      </c>
      <c r="J337" s="69">
        <v>100</v>
      </c>
      <c r="K337" s="69">
        <v>2200</v>
      </c>
      <c r="L337" s="69">
        <v>6.98412698412698</v>
      </c>
      <c r="M337" s="70">
        <v>2000</v>
      </c>
      <c r="N337" s="70">
        <v>33500</v>
      </c>
      <c r="O337" s="69">
        <v>403.968782257209</v>
      </c>
      <c r="P337" s="69">
        <v>106.349206349206</v>
      </c>
    </row>
    <row r="338" spans="1:16">
      <c r="A338" s="92" t="s">
        <v>90</v>
      </c>
      <c r="B338" s="87" t="s">
        <v>91</v>
      </c>
      <c r="C338" s="69">
        <v>1327.23</v>
      </c>
      <c r="D338" s="69"/>
      <c r="E338" s="69"/>
      <c r="F338" s="70">
        <v>2900</v>
      </c>
      <c r="G338" s="69">
        <v>2900</v>
      </c>
      <c r="H338" s="70">
        <v>2900</v>
      </c>
      <c r="I338" s="69"/>
      <c r="J338" s="69">
        <v>100</v>
      </c>
      <c r="K338" s="69"/>
      <c r="L338" s="69"/>
      <c r="M338" s="69"/>
      <c r="N338" s="70">
        <v>2900</v>
      </c>
      <c r="O338" s="69"/>
      <c r="P338" s="69">
        <v>100</v>
      </c>
    </row>
    <row r="339" spans="1:16">
      <c r="A339" s="92" t="s">
        <v>92</v>
      </c>
      <c r="B339" s="87" t="s">
        <v>93</v>
      </c>
      <c r="C339" s="69">
        <v>273.14</v>
      </c>
      <c r="D339" s="69">
        <v>950</v>
      </c>
      <c r="E339" s="69">
        <v>347.806985428718</v>
      </c>
      <c r="F339" s="69"/>
      <c r="G339" s="69"/>
      <c r="H339" s="69"/>
      <c r="I339" s="69"/>
      <c r="J339" s="69"/>
      <c r="K339" s="69">
        <v>672.6</v>
      </c>
      <c r="L339" s="69"/>
      <c r="M339" s="70">
        <v>673</v>
      </c>
      <c r="N339" s="70">
        <v>673</v>
      </c>
      <c r="O339" s="69">
        <v>70.8421052631579</v>
      </c>
      <c r="P339" s="69"/>
    </row>
    <row r="340" spans="1:16">
      <c r="A340" s="92" t="s">
        <v>94</v>
      </c>
      <c r="B340" s="87" t="s">
        <v>95</v>
      </c>
      <c r="C340" s="69">
        <v>4798.36</v>
      </c>
      <c r="D340" s="69">
        <v>1124.7</v>
      </c>
      <c r="E340" s="69">
        <v>23.4392584132912</v>
      </c>
      <c r="F340" s="69"/>
      <c r="G340" s="69"/>
      <c r="H340" s="69"/>
      <c r="I340" s="69"/>
      <c r="J340" s="69"/>
      <c r="K340" s="69">
        <v>125.25</v>
      </c>
      <c r="L340" s="69"/>
      <c r="M340" s="70">
        <v>125</v>
      </c>
      <c r="N340" s="70">
        <v>125</v>
      </c>
      <c r="O340" s="69">
        <v>11.1140748644083</v>
      </c>
      <c r="P340" s="69"/>
    </row>
    <row r="341" spans="1:16">
      <c r="A341" s="92" t="s">
        <v>98</v>
      </c>
      <c r="B341" s="87" t="s">
        <v>99</v>
      </c>
      <c r="C341" s="69">
        <v>4717.89</v>
      </c>
      <c r="D341" s="69">
        <v>4519.62</v>
      </c>
      <c r="E341" s="69">
        <v>95.7974857404475</v>
      </c>
      <c r="F341" s="70">
        <v>2521</v>
      </c>
      <c r="G341" s="69">
        <v>2521</v>
      </c>
      <c r="H341" s="70">
        <v>2521</v>
      </c>
      <c r="I341" s="69">
        <v>55.7790256702997</v>
      </c>
      <c r="J341" s="69">
        <v>100</v>
      </c>
      <c r="K341" s="69">
        <v>3689.65</v>
      </c>
      <c r="L341" s="69">
        <v>146.356604522015</v>
      </c>
      <c r="M341" s="70">
        <v>1700</v>
      </c>
      <c r="N341" s="70">
        <v>4221</v>
      </c>
      <c r="O341" s="69">
        <v>93.3928073599108</v>
      </c>
      <c r="P341" s="69">
        <v>167.43355811186</v>
      </c>
    </row>
    <row r="342" spans="1:16">
      <c r="A342" s="92" t="s">
        <v>100</v>
      </c>
      <c r="B342" s="87" t="s">
        <v>101</v>
      </c>
      <c r="C342" s="69">
        <v>286.68</v>
      </c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</row>
    <row r="343" spans="1:16">
      <c r="A343" s="92" t="s">
        <v>102</v>
      </c>
      <c r="B343" s="87" t="s">
        <v>103</v>
      </c>
      <c r="C343" s="69">
        <v>15379.78</v>
      </c>
      <c r="D343" s="69">
        <v>22976.02</v>
      </c>
      <c r="E343" s="69">
        <v>149.391083617581</v>
      </c>
      <c r="F343" s="70">
        <v>8811</v>
      </c>
      <c r="G343" s="69">
        <v>8811</v>
      </c>
      <c r="H343" s="70">
        <v>8811</v>
      </c>
      <c r="I343" s="69">
        <v>38.3486783176547</v>
      </c>
      <c r="J343" s="69">
        <v>100</v>
      </c>
      <c r="K343" s="69">
        <v>25336.68</v>
      </c>
      <c r="L343" s="69">
        <v>287.557371467484</v>
      </c>
      <c r="M343" s="70">
        <v>16526</v>
      </c>
      <c r="N343" s="70">
        <v>25337</v>
      </c>
      <c r="O343" s="69">
        <v>110.275844119216</v>
      </c>
      <c r="P343" s="69">
        <v>287.56100329134</v>
      </c>
    </row>
    <row r="344" spans="1:16">
      <c r="A344" s="92" t="s">
        <v>106</v>
      </c>
      <c r="B344" s="87" t="s">
        <v>107</v>
      </c>
      <c r="C344" s="69">
        <v>1686.62</v>
      </c>
      <c r="D344" s="69">
        <v>7565.03</v>
      </c>
      <c r="E344" s="69">
        <v>448.53197519299</v>
      </c>
      <c r="F344" s="70">
        <v>6500</v>
      </c>
      <c r="G344" s="69">
        <v>6500</v>
      </c>
      <c r="H344" s="70">
        <v>6500</v>
      </c>
      <c r="I344" s="69">
        <v>85.9216685194903</v>
      </c>
      <c r="J344" s="69">
        <v>100</v>
      </c>
      <c r="K344" s="69">
        <v>1684.04</v>
      </c>
      <c r="L344" s="69">
        <v>25.9083076923077</v>
      </c>
      <c r="M344" s="70">
        <v>310</v>
      </c>
      <c r="N344" s="70">
        <v>6810</v>
      </c>
      <c r="O344" s="69">
        <v>90.0194711719583</v>
      </c>
      <c r="P344" s="69">
        <v>104.769230769231</v>
      </c>
    </row>
    <row r="345" spans="1:16">
      <c r="A345" s="92" t="s">
        <v>38</v>
      </c>
      <c r="B345" s="87" t="s">
        <v>39</v>
      </c>
      <c r="C345" s="69">
        <v>117.46</v>
      </c>
      <c r="D345" s="69"/>
      <c r="E345" s="69"/>
      <c r="F345" s="69"/>
      <c r="G345" s="69"/>
      <c r="H345" s="69"/>
      <c r="I345" s="69"/>
      <c r="J345" s="69"/>
      <c r="K345" s="69">
        <v>200</v>
      </c>
      <c r="L345" s="69"/>
      <c r="M345" s="70">
        <v>200</v>
      </c>
      <c r="N345" s="70">
        <v>200</v>
      </c>
      <c r="O345" s="69"/>
      <c r="P345" s="69"/>
    </row>
    <row r="346" spans="1:16">
      <c r="A346" s="92" t="s">
        <v>52</v>
      </c>
      <c r="B346" s="87" t="s">
        <v>53</v>
      </c>
      <c r="C346" s="69">
        <v>109716.52</v>
      </c>
      <c r="D346" s="69">
        <v>82500.02</v>
      </c>
      <c r="E346" s="69">
        <v>75.1937994387718</v>
      </c>
      <c r="F346" s="70">
        <v>126125</v>
      </c>
      <c r="G346" s="69">
        <v>126125</v>
      </c>
      <c r="H346" s="70">
        <v>126125</v>
      </c>
      <c r="I346" s="69">
        <v>152.878750817273</v>
      </c>
      <c r="J346" s="69">
        <v>100</v>
      </c>
      <c r="K346" s="69">
        <v>100692.51</v>
      </c>
      <c r="L346" s="69">
        <v>79.8354886025768</v>
      </c>
      <c r="M346" s="70">
        <v>60042</v>
      </c>
      <c r="N346" s="70">
        <v>186167</v>
      </c>
      <c r="O346" s="69">
        <v>225.656914992263</v>
      </c>
      <c r="P346" s="69">
        <v>147.605153617443</v>
      </c>
    </row>
    <row r="347" spans="1:16">
      <c r="A347" s="92" t="s">
        <v>108</v>
      </c>
      <c r="B347" s="87" t="s">
        <v>109</v>
      </c>
      <c r="C347" s="69">
        <v>5678.3</v>
      </c>
      <c r="D347" s="69">
        <v>1850.48</v>
      </c>
      <c r="E347" s="69">
        <v>32.5886268777627</v>
      </c>
      <c r="F347" s="70">
        <v>995</v>
      </c>
      <c r="G347" s="69">
        <v>995</v>
      </c>
      <c r="H347" s="70">
        <v>995</v>
      </c>
      <c r="I347" s="69">
        <v>53.7698326920583</v>
      </c>
      <c r="J347" s="69">
        <v>100</v>
      </c>
      <c r="K347" s="69">
        <v>32565.79</v>
      </c>
      <c r="L347" s="69">
        <v>3272.94371859296</v>
      </c>
      <c r="M347" s="70">
        <v>31571</v>
      </c>
      <c r="N347" s="70">
        <v>32566</v>
      </c>
      <c r="O347" s="69">
        <v>1759.86770999957</v>
      </c>
      <c r="P347" s="69">
        <v>3272.9648241206</v>
      </c>
    </row>
    <row r="348" spans="1:16">
      <c r="A348" s="92" t="s">
        <v>110</v>
      </c>
      <c r="B348" s="87" t="s">
        <v>111</v>
      </c>
      <c r="C348" s="69">
        <v>90789.45</v>
      </c>
      <c r="D348" s="69">
        <v>21644.51</v>
      </c>
      <c r="E348" s="69">
        <v>23.8403360742906</v>
      </c>
      <c r="F348" s="70">
        <v>67847</v>
      </c>
      <c r="G348" s="69">
        <v>67847</v>
      </c>
      <c r="H348" s="70">
        <v>67847</v>
      </c>
      <c r="I348" s="69">
        <v>313.460549580471</v>
      </c>
      <c r="J348" s="69">
        <v>100</v>
      </c>
      <c r="K348" s="69">
        <v>12291.82</v>
      </c>
      <c r="L348" s="69">
        <v>18.1169690627441</v>
      </c>
      <c r="M348" s="70">
        <v>744</v>
      </c>
      <c r="N348" s="70">
        <v>68591</v>
      </c>
      <c r="O348" s="69">
        <v>316.897910832816</v>
      </c>
      <c r="P348" s="69">
        <v>101.096584963226</v>
      </c>
    </row>
    <row r="349" spans="1:16">
      <c r="A349" s="92" t="s">
        <v>112</v>
      </c>
      <c r="B349" s="87" t="s">
        <v>113</v>
      </c>
      <c r="C349" s="69">
        <v>25294.44</v>
      </c>
      <c r="D349" s="69">
        <v>18744.87</v>
      </c>
      <c r="E349" s="69">
        <v>74.1066811520635</v>
      </c>
      <c r="F349" s="70">
        <v>18347</v>
      </c>
      <c r="G349" s="69">
        <v>18347</v>
      </c>
      <c r="H349" s="70">
        <v>18347</v>
      </c>
      <c r="I349" s="69">
        <v>97.8774459358747</v>
      </c>
      <c r="J349" s="69">
        <v>100</v>
      </c>
      <c r="K349" s="69">
        <v>23474.65</v>
      </c>
      <c r="L349" s="69">
        <v>127.948165912683</v>
      </c>
      <c r="M349" s="70">
        <v>31098</v>
      </c>
      <c r="N349" s="70">
        <v>49445</v>
      </c>
      <c r="O349" s="69">
        <v>263.778836556348</v>
      </c>
      <c r="P349" s="69">
        <v>269.499100670409</v>
      </c>
    </row>
    <row r="350" spans="1:16">
      <c r="A350" s="92" t="s">
        <v>116</v>
      </c>
      <c r="B350" s="87" t="s">
        <v>117</v>
      </c>
      <c r="C350" s="69"/>
      <c r="D350" s="69">
        <v>487.62</v>
      </c>
      <c r="E350" s="69"/>
      <c r="F350" s="69"/>
      <c r="G350" s="69"/>
      <c r="H350" s="69"/>
      <c r="I350" s="69"/>
      <c r="J350" s="69"/>
      <c r="K350" s="69">
        <v>211.27</v>
      </c>
      <c r="L350" s="69"/>
      <c r="M350" s="70">
        <v>211</v>
      </c>
      <c r="N350" s="70">
        <v>211</v>
      </c>
      <c r="O350" s="69">
        <v>43.2713998605471</v>
      </c>
      <c r="P350" s="69"/>
    </row>
    <row r="351" spans="1:16">
      <c r="A351" s="92" t="s">
        <v>118</v>
      </c>
      <c r="B351" s="87" t="s">
        <v>119</v>
      </c>
      <c r="C351" s="69">
        <v>8503.98</v>
      </c>
      <c r="D351" s="69">
        <v>37441.72</v>
      </c>
      <c r="E351" s="69">
        <v>440.284666709</v>
      </c>
      <c r="F351" s="70">
        <v>15443</v>
      </c>
      <c r="G351" s="69">
        <v>15443</v>
      </c>
      <c r="H351" s="70">
        <v>15443</v>
      </c>
      <c r="I351" s="69">
        <v>41.2454342375297</v>
      </c>
      <c r="J351" s="69">
        <v>100</v>
      </c>
      <c r="K351" s="69">
        <v>36201.01</v>
      </c>
      <c r="L351" s="69">
        <v>234.416952664638</v>
      </c>
      <c r="M351" s="70">
        <v>22560</v>
      </c>
      <c r="N351" s="70">
        <v>38003</v>
      </c>
      <c r="O351" s="69">
        <v>101.499076431318</v>
      </c>
      <c r="P351" s="69">
        <v>246.085605128537</v>
      </c>
    </row>
    <row r="352" spans="1:16">
      <c r="A352" s="92" t="s">
        <v>120</v>
      </c>
      <c r="B352" s="87" t="s">
        <v>121</v>
      </c>
      <c r="C352" s="69">
        <v>2355.97</v>
      </c>
      <c r="D352" s="69">
        <v>537.18</v>
      </c>
      <c r="E352" s="69">
        <v>22.800799670624</v>
      </c>
      <c r="F352" s="70">
        <v>7800</v>
      </c>
      <c r="G352" s="69">
        <v>7800</v>
      </c>
      <c r="H352" s="70">
        <v>7800</v>
      </c>
      <c r="I352" s="69">
        <v>1452.0272534346</v>
      </c>
      <c r="J352" s="69">
        <v>100</v>
      </c>
      <c r="K352" s="69">
        <v>2456.15</v>
      </c>
      <c r="L352" s="69">
        <v>31.4891025641026</v>
      </c>
      <c r="M352" s="70">
        <v>240</v>
      </c>
      <c r="N352" s="70">
        <v>8040</v>
      </c>
      <c r="O352" s="69">
        <v>1496.70501507874</v>
      </c>
      <c r="P352" s="69">
        <v>103.076923076923</v>
      </c>
    </row>
    <row r="353" spans="1:16">
      <c r="A353" s="92" t="s">
        <v>40</v>
      </c>
      <c r="B353" s="87" t="s">
        <v>41</v>
      </c>
      <c r="C353" s="69">
        <v>398.72</v>
      </c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</row>
    <row r="354" spans="1:16">
      <c r="A354" s="92" t="s">
        <v>122</v>
      </c>
      <c r="B354" s="87" t="s">
        <v>123</v>
      </c>
      <c r="C354" s="69">
        <v>7207.79</v>
      </c>
      <c r="D354" s="69">
        <v>4656.09</v>
      </c>
      <c r="E354" s="69">
        <v>64.5980251921879</v>
      </c>
      <c r="F354" s="70">
        <v>36500</v>
      </c>
      <c r="G354" s="69">
        <v>36500</v>
      </c>
      <c r="H354" s="70">
        <v>36500</v>
      </c>
      <c r="I354" s="69">
        <v>783.919554819602</v>
      </c>
      <c r="J354" s="69">
        <v>100</v>
      </c>
      <c r="K354" s="69">
        <v>1594.44</v>
      </c>
      <c r="L354" s="69">
        <v>4.36832876712329</v>
      </c>
      <c r="M354" s="70">
        <v>5104</v>
      </c>
      <c r="N354" s="70">
        <v>41604</v>
      </c>
      <c r="O354" s="69">
        <v>893.539429005883</v>
      </c>
      <c r="P354" s="69">
        <v>113.983561643836</v>
      </c>
    </row>
    <row r="355" spans="1:16">
      <c r="A355" s="92" t="s">
        <v>124</v>
      </c>
      <c r="B355" s="87" t="s">
        <v>125</v>
      </c>
      <c r="C355" s="69">
        <v>113.16</v>
      </c>
      <c r="D355" s="69">
        <v>93.93</v>
      </c>
      <c r="E355" s="69">
        <v>83.0063626723224</v>
      </c>
      <c r="F355" s="70">
        <v>419</v>
      </c>
      <c r="G355" s="69">
        <v>419</v>
      </c>
      <c r="H355" s="70">
        <v>419</v>
      </c>
      <c r="I355" s="69">
        <v>446.076865751091</v>
      </c>
      <c r="J355" s="69">
        <v>100</v>
      </c>
      <c r="K355" s="69">
        <v>377.41</v>
      </c>
      <c r="L355" s="69">
        <v>90.0739856801909</v>
      </c>
      <c r="M355" s="70">
        <v>172</v>
      </c>
      <c r="N355" s="70">
        <v>591</v>
      </c>
      <c r="O355" s="69">
        <v>629.19195145321</v>
      </c>
      <c r="P355" s="69">
        <v>141.050119331742</v>
      </c>
    </row>
    <row r="356" spans="1:16">
      <c r="A356" s="92" t="s">
        <v>166</v>
      </c>
      <c r="B356" s="87" t="s">
        <v>167</v>
      </c>
      <c r="C356" s="69">
        <v>6.09</v>
      </c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</row>
    <row r="357" spans="1:16">
      <c r="A357" s="92" t="s">
        <v>170</v>
      </c>
      <c r="B357" s="87" t="s">
        <v>171</v>
      </c>
      <c r="C357" s="69">
        <v>450745.83</v>
      </c>
      <c r="D357" s="69">
        <v>260797.76</v>
      </c>
      <c r="E357" s="69">
        <v>57.8591620026745</v>
      </c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</row>
    <row r="358" spans="1:16">
      <c r="A358" s="92" t="s">
        <v>178</v>
      </c>
      <c r="B358" s="87" t="s">
        <v>179</v>
      </c>
      <c r="C358" s="69">
        <v>108395.64</v>
      </c>
      <c r="D358" s="69">
        <v>143014.74</v>
      </c>
      <c r="E358" s="69">
        <v>131.937723694422</v>
      </c>
      <c r="F358" s="70">
        <v>17550</v>
      </c>
      <c r="G358" s="69">
        <v>17550</v>
      </c>
      <c r="H358" s="70">
        <v>17550</v>
      </c>
      <c r="I358" s="69">
        <v>12.2714623681447</v>
      </c>
      <c r="J358" s="69">
        <v>100</v>
      </c>
      <c r="K358" s="69">
        <v>282367.14</v>
      </c>
      <c r="L358" s="69">
        <v>1608.92957264957</v>
      </c>
      <c r="M358" s="70">
        <v>252000</v>
      </c>
      <c r="N358" s="70">
        <v>269550</v>
      </c>
      <c r="O358" s="69">
        <v>188.477075859453</v>
      </c>
      <c r="P358" s="69">
        <v>1535.89743589744</v>
      </c>
    </row>
    <row r="359" spans="1:16">
      <c r="A359" s="92" t="s">
        <v>180</v>
      </c>
      <c r="B359" s="87" t="s">
        <v>181</v>
      </c>
      <c r="C359" s="69"/>
      <c r="D359" s="69"/>
      <c r="E359" s="69"/>
      <c r="F359" s="69"/>
      <c r="G359" s="69"/>
      <c r="H359" s="69"/>
      <c r="I359" s="69"/>
      <c r="J359" s="69"/>
      <c r="K359" s="69">
        <v>142100</v>
      </c>
      <c r="L359" s="69"/>
      <c r="M359" s="70">
        <v>143000</v>
      </c>
      <c r="N359" s="70">
        <v>143000</v>
      </c>
      <c r="O359" s="69"/>
      <c r="P359" s="69"/>
    </row>
    <row r="360" spans="1:16">
      <c r="A360" s="92" t="s">
        <v>186</v>
      </c>
      <c r="B360" s="87" t="s">
        <v>187</v>
      </c>
      <c r="C360" s="69">
        <v>180812.59</v>
      </c>
      <c r="D360" s="69">
        <v>75888.21</v>
      </c>
      <c r="E360" s="69">
        <v>41.9706448538788</v>
      </c>
      <c r="F360" s="70">
        <v>14453</v>
      </c>
      <c r="G360" s="69">
        <v>14453</v>
      </c>
      <c r="H360" s="70">
        <v>14453</v>
      </c>
      <c r="I360" s="69">
        <v>19.0451191298359</v>
      </c>
      <c r="J360" s="69">
        <v>100</v>
      </c>
      <c r="K360" s="69">
        <v>74</v>
      </c>
      <c r="L360" s="69">
        <v>0.51200442814641</v>
      </c>
      <c r="M360" s="70">
        <v>-2000</v>
      </c>
      <c r="N360" s="70">
        <v>12453</v>
      </c>
      <c r="O360" s="69">
        <v>16.4096636354975</v>
      </c>
      <c r="P360" s="69">
        <v>86.1620424825296</v>
      </c>
    </row>
    <row r="361" spans="1:16">
      <c r="A361" s="92" t="s">
        <v>76</v>
      </c>
      <c r="B361" s="87" t="s">
        <v>77</v>
      </c>
      <c r="C361" s="69">
        <v>2030.66</v>
      </c>
      <c r="D361" s="69">
        <v>57230.2</v>
      </c>
      <c r="E361" s="69">
        <v>2818.30537854688</v>
      </c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</row>
    <row r="362" spans="1:16">
      <c r="A362" s="92" t="s">
        <v>172</v>
      </c>
      <c r="B362" s="87" t="s">
        <v>173</v>
      </c>
      <c r="C362" s="69">
        <v>114509.08</v>
      </c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</row>
    <row r="363" spans="1:16">
      <c r="A363" s="92" t="s">
        <v>132</v>
      </c>
      <c r="B363" s="87" t="s">
        <v>133</v>
      </c>
      <c r="C363" s="69"/>
      <c r="D363" s="69">
        <v>5133.86</v>
      </c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</row>
    <row r="364" spans="1:16">
      <c r="A364" s="92" t="s">
        <v>138</v>
      </c>
      <c r="B364" s="87" t="s">
        <v>139</v>
      </c>
      <c r="C364" s="69">
        <v>23986.04</v>
      </c>
      <c r="D364" s="69">
        <v>80565.44</v>
      </c>
      <c r="E364" s="69">
        <v>335.884706270814</v>
      </c>
      <c r="F364" s="70">
        <v>114497</v>
      </c>
      <c r="G364" s="69">
        <v>114497</v>
      </c>
      <c r="H364" s="70">
        <v>114497</v>
      </c>
      <c r="I364" s="69">
        <v>142.116768678977</v>
      </c>
      <c r="J364" s="69">
        <v>100</v>
      </c>
      <c r="K364" s="69">
        <v>24958.9</v>
      </c>
      <c r="L364" s="69">
        <v>21.7987370848145</v>
      </c>
      <c r="M364" s="70">
        <v>27100</v>
      </c>
      <c r="N364" s="70">
        <v>141597</v>
      </c>
      <c r="O364" s="69">
        <v>175.754020582523</v>
      </c>
      <c r="P364" s="69">
        <v>123.668742412465</v>
      </c>
    </row>
    <row r="365" spans="1:16">
      <c r="A365" s="92" t="s">
        <v>140</v>
      </c>
      <c r="B365" s="87" t="s">
        <v>141</v>
      </c>
      <c r="C365" s="69">
        <v>1535.47</v>
      </c>
      <c r="D365" s="69">
        <v>6306.04</v>
      </c>
      <c r="E365" s="69">
        <v>410.691189017044</v>
      </c>
      <c r="F365" s="70">
        <v>9500</v>
      </c>
      <c r="G365" s="69">
        <v>9500</v>
      </c>
      <c r="H365" s="70">
        <v>9500</v>
      </c>
      <c r="I365" s="69">
        <v>150.649218844156</v>
      </c>
      <c r="J365" s="69">
        <v>100</v>
      </c>
      <c r="K365" s="69"/>
      <c r="L365" s="69"/>
      <c r="M365" s="70">
        <v>-3500</v>
      </c>
      <c r="N365" s="70">
        <v>6000</v>
      </c>
      <c r="O365" s="69">
        <v>95.1468750594668</v>
      </c>
      <c r="P365" s="69">
        <v>63.1578947368421</v>
      </c>
    </row>
    <row r="366" spans="1:16">
      <c r="A366" s="92" t="s">
        <v>144</v>
      </c>
      <c r="B366" s="87" t="s">
        <v>145</v>
      </c>
      <c r="C366" s="69"/>
      <c r="D366" s="69"/>
      <c r="E366" s="69"/>
      <c r="F366" s="70">
        <v>100000</v>
      </c>
      <c r="G366" s="69">
        <v>100000</v>
      </c>
      <c r="H366" s="70">
        <v>100000</v>
      </c>
      <c r="I366" s="69"/>
      <c r="J366" s="69">
        <v>100</v>
      </c>
      <c r="K366" s="69">
        <v>51100</v>
      </c>
      <c r="L366" s="69">
        <v>51.1</v>
      </c>
      <c r="M366" s="70">
        <v>51100</v>
      </c>
      <c r="N366" s="70">
        <v>151100</v>
      </c>
      <c r="O366" s="69"/>
      <c r="P366" s="69">
        <v>151.1</v>
      </c>
    </row>
    <row r="367" spans="1:16">
      <c r="A367" s="92" t="s">
        <v>146</v>
      </c>
      <c r="B367" s="87" t="s">
        <v>147</v>
      </c>
      <c r="C367" s="69"/>
      <c r="D367" s="69"/>
      <c r="E367" s="69"/>
      <c r="F367" s="70">
        <v>37600</v>
      </c>
      <c r="G367" s="69">
        <v>37600</v>
      </c>
      <c r="H367" s="70">
        <v>37600</v>
      </c>
      <c r="I367" s="69"/>
      <c r="J367" s="69">
        <v>100</v>
      </c>
      <c r="K367" s="69"/>
      <c r="L367" s="69"/>
      <c r="M367" s="70">
        <v>4000</v>
      </c>
      <c r="N367" s="70">
        <v>41600</v>
      </c>
      <c r="O367" s="69"/>
      <c r="P367" s="69">
        <v>110.63829787234</v>
      </c>
    </row>
    <row r="368" spans="1:16">
      <c r="A368" s="92" t="s">
        <v>152</v>
      </c>
      <c r="B368" s="87" t="s">
        <v>153</v>
      </c>
      <c r="C368" s="69">
        <v>1827.15</v>
      </c>
      <c r="D368" s="69">
        <v>1510.92</v>
      </c>
      <c r="E368" s="69">
        <v>82.6927181676381</v>
      </c>
      <c r="F368" s="69"/>
      <c r="G368" s="69"/>
      <c r="H368" s="69"/>
      <c r="I368" s="69"/>
      <c r="J368" s="69"/>
      <c r="K368" s="69">
        <v>909.74</v>
      </c>
      <c r="L368" s="69"/>
      <c r="M368" s="70">
        <v>910</v>
      </c>
      <c r="N368" s="70">
        <v>910</v>
      </c>
      <c r="O368" s="69">
        <v>60.2282053318508</v>
      </c>
      <c r="P368" s="69"/>
    </row>
    <row r="369" spans="1:16">
      <c r="A369" s="92" t="s">
        <v>154</v>
      </c>
      <c r="B369" s="87" t="s">
        <v>155</v>
      </c>
      <c r="C369" s="69"/>
      <c r="D369" s="69"/>
      <c r="E369" s="69"/>
      <c r="F369" s="70">
        <v>30000</v>
      </c>
      <c r="G369" s="69">
        <v>30000</v>
      </c>
      <c r="H369" s="70">
        <v>30000</v>
      </c>
      <c r="I369" s="69"/>
      <c r="J369" s="69">
        <v>100</v>
      </c>
      <c r="K369" s="69"/>
      <c r="L369" s="69"/>
      <c r="M369" s="70">
        <v>-30000</v>
      </c>
      <c r="N369" s="69"/>
      <c r="O369" s="69"/>
      <c r="P369" s="69"/>
    </row>
    <row r="370" spans="1:16">
      <c r="A370" s="91" t="s">
        <v>176</v>
      </c>
      <c r="B370" s="87" t="s">
        <v>177</v>
      </c>
      <c r="C370" s="63">
        <v>2129289.18</v>
      </c>
      <c r="D370" s="63">
        <v>2899042.08</v>
      </c>
      <c r="E370" s="63">
        <v>136.150697952638</v>
      </c>
      <c r="F370" s="64">
        <v>1841385</v>
      </c>
      <c r="G370" s="63">
        <v>1841385</v>
      </c>
      <c r="H370" s="64">
        <v>1841385</v>
      </c>
      <c r="I370" s="63">
        <v>63.517015248016</v>
      </c>
      <c r="J370" s="63">
        <v>100</v>
      </c>
      <c r="K370" s="63">
        <v>2058117.15</v>
      </c>
      <c r="L370" s="63">
        <v>111.77006166554</v>
      </c>
      <c r="M370" s="64">
        <v>899410</v>
      </c>
      <c r="N370" s="64">
        <v>2740795</v>
      </c>
      <c r="O370" s="63">
        <v>94.5414010685902</v>
      </c>
      <c r="P370" s="63">
        <v>148.844212372752</v>
      </c>
    </row>
    <row r="371" spans="1:16">
      <c r="A371" s="92" t="s">
        <v>28</v>
      </c>
      <c r="B371" s="87" t="s">
        <v>29</v>
      </c>
      <c r="C371" s="69">
        <v>320165.52</v>
      </c>
      <c r="D371" s="69">
        <v>306702.41</v>
      </c>
      <c r="E371" s="69">
        <v>95.7949531854648</v>
      </c>
      <c r="F371" s="70">
        <v>106594</v>
      </c>
      <c r="G371" s="69">
        <v>106594</v>
      </c>
      <c r="H371" s="70">
        <v>106594</v>
      </c>
      <c r="I371" s="69">
        <v>34.7548622131792</v>
      </c>
      <c r="J371" s="69">
        <v>100</v>
      </c>
      <c r="K371" s="69">
        <v>155551.27</v>
      </c>
      <c r="L371" s="69">
        <v>145.928729572021</v>
      </c>
      <c r="M371" s="70">
        <v>101660</v>
      </c>
      <c r="N371" s="70">
        <v>208254</v>
      </c>
      <c r="O371" s="69">
        <v>67.9009988868363</v>
      </c>
      <c r="P371" s="69">
        <v>195.371221644745</v>
      </c>
    </row>
    <row r="372" spans="1:16">
      <c r="A372" s="92" t="s">
        <v>32</v>
      </c>
      <c r="B372" s="87" t="s">
        <v>33</v>
      </c>
      <c r="C372" s="69">
        <v>8860.15</v>
      </c>
      <c r="D372" s="69">
        <v>13646.11</v>
      </c>
      <c r="E372" s="69">
        <v>154.016692719649</v>
      </c>
      <c r="F372" s="70">
        <v>4910</v>
      </c>
      <c r="G372" s="69">
        <v>4910</v>
      </c>
      <c r="H372" s="70">
        <v>4910</v>
      </c>
      <c r="I372" s="69">
        <v>35.9809498824207</v>
      </c>
      <c r="J372" s="69">
        <v>100</v>
      </c>
      <c r="K372" s="69">
        <v>3900</v>
      </c>
      <c r="L372" s="69">
        <v>79.4297352342159</v>
      </c>
      <c r="M372" s="70">
        <v>18242</v>
      </c>
      <c r="N372" s="70">
        <v>23152</v>
      </c>
      <c r="O372" s="69">
        <v>169.660071624807</v>
      </c>
      <c r="P372" s="69">
        <v>471.52749490835</v>
      </c>
    </row>
    <row r="373" spans="1:16">
      <c r="A373" s="92" t="s">
        <v>62</v>
      </c>
      <c r="B373" s="87" t="s">
        <v>63</v>
      </c>
      <c r="C373" s="69">
        <v>17471.34</v>
      </c>
      <c r="D373" s="69"/>
      <c r="E373" s="69"/>
      <c r="F373" s="69"/>
      <c r="G373" s="69"/>
      <c r="H373" s="69"/>
      <c r="I373" s="69"/>
      <c r="J373" s="69"/>
      <c r="K373" s="69">
        <v>250.58</v>
      </c>
      <c r="L373" s="69"/>
      <c r="M373" s="70">
        <v>251</v>
      </c>
      <c r="N373" s="70">
        <v>251</v>
      </c>
      <c r="O373" s="69"/>
      <c r="P373" s="69"/>
    </row>
    <row r="374" spans="1:16">
      <c r="A374" s="92" t="s">
        <v>34</v>
      </c>
      <c r="B374" s="87" t="s">
        <v>35</v>
      </c>
      <c r="C374" s="69">
        <v>47551.04</v>
      </c>
      <c r="D374" s="69">
        <v>49978.86</v>
      </c>
      <c r="E374" s="69">
        <v>105.105713776187</v>
      </c>
      <c r="F374" s="70">
        <v>30193</v>
      </c>
      <c r="G374" s="69">
        <v>30193</v>
      </c>
      <c r="H374" s="70">
        <v>30193</v>
      </c>
      <c r="I374" s="69">
        <v>60.4115419999576</v>
      </c>
      <c r="J374" s="69">
        <v>100</v>
      </c>
      <c r="K374" s="69">
        <v>25891.77</v>
      </c>
      <c r="L374" s="69">
        <v>85.7542145530421</v>
      </c>
      <c r="M374" s="70">
        <v>15561</v>
      </c>
      <c r="N374" s="70">
        <v>45754</v>
      </c>
      <c r="O374" s="69">
        <v>91.5467059472745</v>
      </c>
      <c r="P374" s="69">
        <v>151.538436061339</v>
      </c>
    </row>
    <row r="375" spans="1:16">
      <c r="A375" s="92" t="s">
        <v>70</v>
      </c>
      <c r="B375" s="87" t="s">
        <v>71</v>
      </c>
      <c r="C375" s="69">
        <v>88683.77</v>
      </c>
      <c r="D375" s="69">
        <v>100476.74</v>
      </c>
      <c r="E375" s="69">
        <v>113.297777034062</v>
      </c>
      <c r="F375" s="70">
        <v>129418</v>
      </c>
      <c r="G375" s="69">
        <v>129418</v>
      </c>
      <c r="H375" s="70">
        <v>129418</v>
      </c>
      <c r="I375" s="69">
        <v>128.803940095986</v>
      </c>
      <c r="J375" s="69">
        <v>100</v>
      </c>
      <c r="K375" s="69">
        <v>57926.5</v>
      </c>
      <c r="L375" s="69">
        <v>44.759229782565</v>
      </c>
      <c r="M375" s="70">
        <v>26599</v>
      </c>
      <c r="N375" s="70">
        <v>156017</v>
      </c>
      <c r="O375" s="69">
        <v>155.27673369976</v>
      </c>
      <c r="P375" s="69">
        <v>120.552782456845</v>
      </c>
    </row>
    <row r="376" spans="1:16">
      <c r="A376" s="92" t="s">
        <v>36</v>
      </c>
      <c r="B376" s="87" t="s">
        <v>37</v>
      </c>
      <c r="C376" s="69">
        <v>3854.73</v>
      </c>
      <c r="D376" s="69">
        <v>4973.69</v>
      </c>
      <c r="E376" s="69">
        <v>129.028232846399</v>
      </c>
      <c r="F376" s="70">
        <v>5250</v>
      </c>
      <c r="G376" s="69">
        <v>5250</v>
      </c>
      <c r="H376" s="70">
        <v>5250</v>
      </c>
      <c r="I376" s="69">
        <v>105.555432686798</v>
      </c>
      <c r="J376" s="69">
        <v>100</v>
      </c>
      <c r="K376" s="69">
        <v>1149.69</v>
      </c>
      <c r="L376" s="69">
        <v>21.8988571428571</v>
      </c>
      <c r="M376" s="70">
        <v>1554</v>
      </c>
      <c r="N376" s="70">
        <v>6804</v>
      </c>
      <c r="O376" s="69">
        <v>136.79984076209</v>
      </c>
      <c r="P376" s="69">
        <v>129.6</v>
      </c>
    </row>
    <row r="377" spans="1:16">
      <c r="A377" s="92" t="s">
        <v>82</v>
      </c>
      <c r="B377" s="87" t="s">
        <v>83</v>
      </c>
      <c r="C377" s="69">
        <v>11704.44</v>
      </c>
      <c r="D377" s="69">
        <v>17692.31</v>
      </c>
      <c r="E377" s="69">
        <v>151.15896189822</v>
      </c>
      <c r="F377" s="70">
        <v>21191</v>
      </c>
      <c r="G377" s="69">
        <v>21191</v>
      </c>
      <c r="H377" s="70">
        <v>21191</v>
      </c>
      <c r="I377" s="69">
        <v>119.775201768452</v>
      </c>
      <c r="J377" s="69">
        <v>100</v>
      </c>
      <c r="K377" s="69">
        <v>5155</v>
      </c>
      <c r="L377" s="69">
        <v>24.3263649662593</v>
      </c>
      <c r="M377" s="70">
        <v>5023</v>
      </c>
      <c r="N377" s="70">
        <v>26214</v>
      </c>
      <c r="O377" s="69">
        <v>148.166067630513</v>
      </c>
      <c r="P377" s="69">
        <v>123.70345901562</v>
      </c>
    </row>
    <row r="378" spans="1:16">
      <c r="A378" s="92" t="s">
        <v>84</v>
      </c>
      <c r="B378" s="87" t="s">
        <v>85</v>
      </c>
      <c r="C378" s="69"/>
      <c r="D378" s="69">
        <v>57.6</v>
      </c>
      <c r="E378" s="69"/>
      <c r="F378" s="69"/>
      <c r="G378" s="69"/>
      <c r="H378" s="69"/>
      <c r="I378" s="69"/>
      <c r="J378" s="69"/>
      <c r="K378" s="69">
        <v>687</v>
      </c>
      <c r="L378" s="69"/>
      <c r="M378" s="70">
        <v>1387</v>
      </c>
      <c r="N378" s="70">
        <v>1387</v>
      </c>
      <c r="O378" s="69">
        <v>2407.98611111111</v>
      </c>
      <c r="P378" s="69"/>
    </row>
    <row r="379" spans="1:16">
      <c r="A379" s="92" t="s">
        <v>86</v>
      </c>
      <c r="B379" s="87" t="s">
        <v>87</v>
      </c>
      <c r="C379" s="69">
        <v>3555.62</v>
      </c>
      <c r="D379" s="69">
        <v>7712.77</v>
      </c>
      <c r="E379" s="69">
        <v>216.917724616241</v>
      </c>
      <c r="F379" s="70">
        <v>1500</v>
      </c>
      <c r="G379" s="69">
        <v>1500</v>
      </c>
      <c r="H379" s="70">
        <v>1500</v>
      </c>
      <c r="I379" s="69">
        <v>19.4482656684952</v>
      </c>
      <c r="J379" s="69">
        <v>100</v>
      </c>
      <c r="K379" s="69">
        <v>4496.88</v>
      </c>
      <c r="L379" s="69">
        <v>299.792</v>
      </c>
      <c r="M379" s="70">
        <v>3271</v>
      </c>
      <c r="N379" s="70">
        <v>4771</v>
      </c>
      <c r="O379" s="69">
        <v>61.8584503362605</v>
      </c>
      <c r="P379" s="69">
        <v>318.066666666667</v>
      </c>
    </row>
    <row r="380" spans="1:16">
      <c r="A380" s="92" t="s">
        <v>88</v>
      </c>
      <c r="B380" s="87" t="s">
        <v>89</v>
      </c>
      <c r="C380" s="69">
        <v>61159.36</v>
      </c>
      <c r="D380" s="69">
        <v>71623.36</v>
      </c>
      <c r="E380" s="69">
        <v>117.109400752395</v>
      </c>
      <c r="F380" s="69"/>
      <c r="G380" s="69"/>
      <c r="H380" s="69"/>
      <c r="I380" s="69"/>
      <c r="J380" s="69"/>
      <c r="K380" s="69">
        <v>1992.77</v>
      </c>
      <c r="L380" s="69"/>
      <c r="M380" s="70">
        <v>1993</v>
      </c>
      <c r="N380" s="70">
        <v>1993</v>
      </c>
      <c r="O380" s="69">
        <v>2.78261170657171</v>
      </c>
      <c r="P380" s="69"/>
    </row>
    <row r="381" spans="1:16">
      <c r="A381" s="92" t="s">
        <v>90</v>
      </c>
      <c r="B381" s="87" t="s">
        <v>91</v>
      </c>
      <c r="C381" s="69"/>
      <c r="D381" s="69">
        <v>551.65</v>
      </c>
      <c r="E381" s="69"/>
      <c r="F381" s="69"/>
      <c r="G381" s="69"/>
      <c r="H381" s="69"/>
      <c r="I381" s="69"/>
      <c r="J381" s="69"/>
      <c r="K381" s="69">
        <v>2104.33</v>
      </c>
      <c r="L381" s="69"/>
      <c r="M381" s="70">
        <v>2105</v>
      </c>
      <c r="N381" s="70">
        <v>2105</v>
      </c>
      <c r="O381" s="69">
        <v>381.582525151817</v>
      </c>
      <c r="P381" s="69"/>
    </row>
    <row r="382" spans="1:16">
      <c r="A382" s="92" t="s">
        <v>92</v>
      </c>
      <c r="B382" s="87" t="s">
        <v>93</v>
      </c>
      <c r="C382" s="69"/>
      <c r="D382" s="69"/>
      <c r="E382" s="69"/>
      <c r="F382" s="69"/>
      <c r="G382" s="69"/>
      <c r="H382" s="69"/>
      <c r="I382" s="69"/>
      <c r="J382" s="69"/>
      <c r="K382" s="69">
        <v>3965.36</v>
      </c>
      <c r="L382" s="69"/>
      <c r="M382" s="70">
        <v>3965</v>
      </c>
      <c r="N382" s="70">
        <v>3965</v>
      </c>
      <c r="O382" s="69"/>
      <c r="P382" s="69"/>
    </row>
    <row r="383" spans="1:16">
      <c r="A383" s="92" t="s">
        <v>94</v>
      </c>
      <c r="B383" s="87" t="s">
        <v>95</v>
      </c>
      <c r="C383" s="69">
        <v>326.84</v>
      </c>
      <c r="D383" s="69">
        <v>890.39</v>
      </c>
      <c r="E383" s="69">
        <v>272.423815934402</v>
      </c>
      <c r="F383" s="69"/>
      <c r="G383" s="69"/>
      <c r="H383" s="69"/>
      <c r="I383" s="69"/>
      <c r="J383" s="69"/>
      <c r="K383" s="69">
        <v>197.79</v>
      </c>
      <c r="L383" s="69"/>
      <c r="M383" s="70">
        <v>198</v>
      </c>
      <c r="N383" s="70">
        <v>198</v>
      </c>
      <c r="O383" s="69">
        <v>22.2374465122025</v>
      </c>
      <c r="P383" s="69"/>
    </row>
    <row r="384" spans="1:16">
      <c r="A384" s="92" t="s">
        <v>96</v>
      </c>
      <c r="B384" s="87" t="s">
        <v>97</v>
      </c>
      <c r="C384" s="69"/>
      <c r="D384" s="69"/>
      <c r="E384" s="69"/>
      <c r="F384" s="69"/>
      <c r="G384" s="69"/>
      <c r="H384" s="69"/>
      <c r="I384" s="69"/>
      <c r="J384" s="69"/>
      <c r="K384" s="69">
        <v>292.68</v>
      </c>
      <c r="L384" s="69"/>
      <c r="M384" s="70">
        <v>293</v>
      </c>
      <c r="N384" s="70">
        <v>293</v>
      </c>
      <c r="O384" s="69"/>
      <c r="P384" s="69"/>
    </row>
    <row r="385" spans="1:16">
      <c r="A385" s="92" t="s">
        <v>98</v>
      </c>
      <c r="B385" s="87" t="s">
        <v>99</v>
      </c>
      <c r="C385" s="69">
        <v>976.64</v>
      </c>
      <c r="D385" s="69">
        <v>817</v>
      </c>
      <c r="E385" s="69">
        <v>83.6541612057667</v>
      </c>
      <c r="F385" s="69"/>
      <c r="G385" s="69"/>
      <c r="H385" s="69"/>
      <c r="I385" s="69"/>
      <c r="J385" s="69"/>
      <c r="K385" s="69">
        <v>90.75</v>
      </c>
      <c r="L385" s="69"/>
      <c r="M385" s="70">
        <v>91</v>
      </c>
      <c r="N385" s="70">
        <v>91</v>
      </c>
      <c r="O385" s="69">
        <v>11.1383108935129</v>
      </c>
      <c r="P385" s="69"/>
    </row>
    <row r="386" spans="1:16">
      <c r="A386" s="92" t="s">
        <v>100</v>
      </c>
      <c r="B386" s="87" t="s">
        <v>101</v>
      </c>
      <c r="C386" s="69">
        <v>4803.49</v>
      </c>
      <c r="D386" s="69">
        <v>64772.38</v>
      </c>
      <c r="E386" s="69">
        <v>1348.44415206444</v>
      </c>
      <c r="F386" s="69"/>
      <c r="G386" s="69"/>
      <c r="H386" s="69"/>
      <c r="I386" s="69"/>
      <c r="J386" s="69"/>
      <c r="K386" s="69">
        <v>180</v>
      </c>
      <c r="L386" s="69"/>
      <c r="M386" s="70">
        <v>180</v>
      </c>
      <c r="N386" s="70">
        <v>180</v>
      </c>
      <c r="O386" s="69">
        <v>0.27789622675591</v>
      </c>
      <c r="P386" s="69"/>
    </row>
    <row r="387" spans="1:16">
      <c r="A387" s="92" t="s">
        <v>102</v>
      </c>
      <c r="B387" s="87" t="s">
        <v>103</v>
      </c>
      <c r="C387" s="69">
        <v>15441.5</v>
      </c>
      <c r="D387" s="69">
        <v>30607.52</v>
      </c>
      <c r="E387" s="69">
        <v>198.215976427161</v>
      </c>
      <c r="F387" s="70">
        <v>8975</v>
      </c>
      <c r="G387" s="69">
        <v>8975</v>
      </c>
      <c r="H387" s="70">
        <v>8975</v>
      </c>
      <c r="I387" s="69">
        <v>29.3228592189109</v>
      </c>
      <c r="J387" s="69">
        <v>100</v>
      </c>
      <c r="K387" s="69">
        <v>6587</v>
      </c>
      <c r="L387" s="69">
        <v>73.3927576601671</v>
      </c>
      <c r="M387" s="70">
        <v>41</v>
      </c>
      <c r="N387" s="70">
        <v>9016</v>
      </c>
      <c r="O387" s="69">
        <v>29.456813227599</v>
      </c>
      <c r="P387" s="69">
        <v>100.456824512535</v>
      </c>
    </row>
    <row r="388" spans="1:16">
      <c r="A388" s="92" t="s">
        <v>106</v>
      </c>
      <c r="B388" s="87" t="s">
        <v>107</v>
      </c>
      <c r="C388" s="69">
        <v>40693.44</v>
      </c>
      <c r="D388" s="69">
        <v>21191.94</v>
      </c>
      <c r="E388" s="69">
        <v>52.0770423930737</v>
      </c>
      <c r="F388" s="70">
        <v>5000</v>
      </c>
      <c r="G388" s="69">
        <v>5000</v>
      </c>
      <c r="H388" s="70">
        <v>5000</v>
      </c>
      <c r="I388" s="69">
        <v>23.5938757848503</v>
      </c>
      <c r="J388" s="69">
        <v>100</v>
      </c>
      <c r="K388" s="69">
        <v>1742.68</v>
      </c>
      <c r="L388" s="69">
        <v>34.8536</v>
      </c>
      <c r="M388" s="70">
        <v>1657</v>
      </c>
      <c r="N388" s="70">
        <v>6657</v>
      </c>
      <c r="O388" s="69">
        <v>31.4128862199497</v>
      </c>
      <c r="P388" s="69">
        <v>133.14</v>
      </c>
    </row>
    <row r="389" spans="1:16">
      <c r="A389" s="92" t="s">
        <v>38</v>
      </c>
      <c r="B389" s="87" t="s">
        <v>39</v>
      </c>
      <c r="C389" s="69"/>
      <c r="D389" s="69">
        <v>3510.7</v>
      </c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</row>
    <row r="390" spans="1:16">
      <c r="A390" s="92" t="s">
        <v>52</v>
      </c>
      <c r="B390" s="87" t="s">
        <v>53</v>
      </c>
      <c r="C390" s="69">
        <v>90152.24</v>
      </c>
      <c r="D390" s="69">
        <v>127320.95</v>
      </c>
      <c r="E390" s="69">
        <v>141.228825817306</v>
      </c>
      <c r="F390" s="70">
        <v>44620</v>
      </c>
      <c r="G390" s="69">
        <v>44620</v>
      </c>
      <c r="H390" s="70">
        <v>44620</v>
      </c>
      <c r="I390" s="69">
        <v>35.0452930173707</v>
      </c>
      <c r="J390" s="69">
        <v>100</v>
      </c>
      <c r="K390" s="69">
        <v>103716.24</v>
      </c>
      <c r="L390" s="69">
        <v>232.443388614971</v>
      </c>
      <c r="M390" s="70">
        <v>59096</v>
      </c>
      <c r="N390" s="70">
        <v>103716</v>
      </c>
      <c r="O390" s="69">
        <v>81.4602781396149</v>
      </c>
      <c r="P390" s="69">
        <v>232.442850739579</v>
      </c>
    </row>
    <row r="391" spans="1:16">
      <c r="A391" s="92" t="s">
        <v>108</v>
      </c>
      <c r="B391" s="87" t="s">
        <v>109</v>
      </c>
      <c r="C391" s="69"/>
      <c r="D391" s="69">
        <v>1451</v>
      </c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</row>
    <row r="392" spans="1:16">
      <c r="A392" s="92" t="s">
        <v>110</v>
      </c>
      <c r="B392" s="87" t="s">
        <v>111</v>
      </c>
      <c r="C392" s="69">
        <v>16367.95</v>
      </c>
      <c r="D392" s="69">
        <v>21222.69</v>
      </c>
      <c r="E392" s="69">
        <v>129.660036840288</v>
      </c>
      <c r="F392" s="70">
        <v>2000</v>
      </c>
      <c r="G392" s="69">
        <v>2000</v>
      </c>
      <c r="H392" s="70">
        <v>2000</v>
      </c>
      <c r="I392" s="69">
        <v>9.42387604964309</v>
      </c>
      <c r="J392" s="69">
        <v>100</v>
      </c>
      <c r="K392" s="69">
        <v>8715.81</v>
      </c>
      <c r="L392" s="69">
        <v>435.7905</v>
      </c>
      <c r="M392" s="70">
        <v>6716</v>
      </c>
      <c r="N392" s="70">
        <v>8716</v>
      </c>
      <c r="O392" s="69">
        <v>41.0692518243446</v>
      </c>
      <c r="P392" s="69">
        <v>435.8</v>
      </c>
    </row>
    <row r="393" spans="1:16">
      <c r="A393" s="92" t="s">
        <v>112</v>
      </c>
      <c r="B393" s="87" t="s">
        <v>113</v>
      </c>
      <c r="C393" s="69">
        <v>2389.32</v>
      </c>
      <c r="D393" s="69">
        <v>4876.79</v>
      </c>
      <c r="E393" s="69">
        <v>204.10786332513</v>
      </c>
      <c r="F393" s="70">
        <v>25000</v>
      </c>
      <c r="G393" s="69">
        <v>25000</v>
      </c>
      <c r="H393" s="70">
        <v>25000</v>
      </c>
      <c r="I393" s="69">
        <v>512.632284761083</v>
      </c>
      <c r="J393" s="69">
        <v>100</v>
      </c>
      <c r="K393" s="69">
        <v>6361.08</v>
      </c>
      <c r="L393" s="69">
        <v>25.44432</v>
      </c>
      <c r="M393" s="70">
        <v>8758</v>
      </c>
      <c r="N393" s="70">
        <v>33758</v>
      </c>
      <c r="O393" s="69">
        <v>692.217626758585</v>
      </c>
      <c r="P393" s="69">
        <v>135.032</v>
      </c>
    </row>
    <row r="394" spans="1:16">
      <c r="A394" s="92" t="s">
        <v>116</v>
      </c>
      <c r="B394" s="87" t="s">
        <v>117</v>
      </c>
      <c r="C394" s="69">
        <v>110.98</v>
      </c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</row>
    <row r="395" spans="1:16">
      <c r="A395" s="92" t="s">
        <v>118</v>
      </c>
      <c r="B395" s="87" t="s">
        <v>119</v>
      </c>
      <c r="C395" s="69">
        <v>5805.84</v>
      </c>
      <c r="D395" s="69">
        <v>16643.63</v>
      </c>
      <c r="E395" s="69">
        <v>286.670490402767</v>
      </c>
      <c r="F395" s="70">
        <v>6292</v>
      </c>
      <c r="G395" s="69">
        <v>6292</v>
      </c>
      <c r="H395" s="70">
        <v>6292</v>
      </c>
      <c r="I395" s="69">
        <v>37.8042530385499</v>
      </c>
      <c r="J395" s="69">
        <v>100</v>
      </c>
      <c r="K395" s="69">
        <v>6103.17</v>
      </c>
      <c r="L395" s="69">
        <v>96.9988874761602</v>
      </c>
      <c r="M395" s="70">
        <v>5047</v>
      </c>
      <c r="N395" s="70">
        <v>11339</v>
      </c>
      <c r="O395" s="69">
        <v>68.1281667520847</v>
      </c>
      <c r="P395" s="69">
        <v>180.212968849332</v>
      </c>
    </row>
    <row r="396" spans="1:16">
      <c r="A396" s="92" t="s">
        <v>120</v>
      </c>
      <c r="B396" s="87" t="s">
        <v>121</v>
      </c>
      <c r="C396" s="69"/>
      <c r="D396" s="69">
        <v>502.26</v>
      </c>
      <c r="E396" s="69"/>
      <c r="F396" s="69"/>
      <c r="G396" s="69"/>
      <c r="H396" s="69"/>
      <c r="I396" s="69"/>
      <c r="J396" s="69"/>
      <c r="K396" s="69">
        <v>810</v>
      </c>
      <c r="L396" s="69"/>
      <c r="M396" s="70">
        <v>810</v>
      </c>
      <c r="N396" s="70">
        <v>810</v>
      </c>
      <c r="O396" s="69">
        <v>161.271054832159</v>
      </c>
      <c r="P396" s="69"/>
    </row>
    <row r="397" spans="1:16">
      <c r="A397" s="92" t="s">
        <v>40</v>
      </c>
      <c r="B397" s="87" t="s">
        <v>41</v>
      </c>
      <c r="C397" s="69">
        <v>424.72</v>
      </c>
      <c r="D397" s="69"/>
      <c r="E397" s="69"/>
      <c r="F397" s="69"/>
      <c r="G397" s="69"/>
      <c r="H397" s="69"/>
      <c r="I397" s="69"/>
      <c r="J397" s="69"/>
      <c r="K397" s="69">
        <v>50</v>
      </c>
      <c r="L397" s="69"/>
      <c r="M397" s="70">
        <v>50</v>
      </c>
      <c r="N397" s="70">
        <v>50</v>
      </c>
      <c r="O397" s="69"/>
      <c r="P397" s="69"/>
    </row>
    <row r="398" spans="1:16">
      <c r="A398" s="92" t="s">
        <v>122</v>
      </c>
      <c r="B398" s="87" t="s">
        <v>123</v>
      </c>
      <c r="C398" s="69">
        <v>6846.77</v>
      </c>
      <c r="D398" s="69">
        <v>4803.56</v>
      </c>
      <c r="E398" s="69">
        <v>70.1580453264824</v>
      </c>
      <c r="F398" s="70">
        <v>14600</v>
      </c>
      <c r="G398" s="69">
        <v>14600</v>
      </c>
      <c r="H398" s="70">
        <v>14600</v>
      </c>
      <c r="I398" s="69">
        <v>303.94124357768</v>
      </c>
      <c r="J398" s="69">
        <v>100</v>
      </c>
      <c r="K398" s="69">
        <v>225</v>
      </c>
      <c r="L398" s="69">
        <v>1.54109589041096</v>
      </c>
      <c r="M398" s="69"/>
      <c r="N398" s="70">
        <v>14600</v>
      </c>
      <c r="O398" s="69">
        <v>303.94124357768</v>
      </c>
      <c r="P398" s="69">
        <v>100</v>
      </c>
    </row>
    <row r="399" spans="1:16">
      <c r="A399" s="92" t="s">
        <v>124</v>
      </c>
      <c r="B399" s="87" t="s">
        <v>125</v>
      </c>
      <c r="C399" s="69">
        <v>168.28</v>
      </c>
      <c r="D399" s="69">
        <v>168</v>
      </c>
      <c r="E399" s="69">
        <v>99.8336106489185</v>
      </c>
      <c r="F399" s="70">
        <v>67</v>
      </c>
      <c r="G399" s="69">
        <v>67</v>
      </c>
      <c r="H399" s="70">
        <v>67</v>
      </c>
      <c r="I399" s="69">
        <v>39.8809523809524</v>
      </c>
      <c r="J399" s="69">
        <v>100</v>
      </c>
      <c r="K399" s="69">
        <v>71.49</v>
      </c>
      <c r="L399" s="69">
        <v>106.701492537313</v>
      </c>
      <c r="M399" s="70">
        <v>261</v>
      </c>
      <c r="N399" s="70">
        <v>328</v>
      </c>
      <c r="O399" s="69">
        <v>195.238095238095</v>
      </c>
      <c r="P399" s="69">
        <v>489.55223880597</v>
      </c>
    </row>
    <row r="400" spans="1:16">
      <c r="A400" s="92" t="s">
        <v>166</v>
      </c>
      <c r="B400" s="87" t="s">
        <v>167</v>
      </c>
      <c r="C400" s="69"/>
      <c r="D400" s="69">
        <v>23.32</v>
      </c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</row>
    <row r="401" spans="1:16">
      <c r="A401" s="92" t="s">
        <v>126</v>
      </c>
      <c r="B401" s="87" t="s">
        <v>127</v>
      </c>
      <c r="C401" s="69"/>
      <c r="D401" s="69"/>
      <c r="E401" s="69"/>
      <c r="F401" s="69"/>
      <c r="G401" s="69"/>
      <c r="H401" s="69"/>
      <c r="I401" s="69"/>
      <c r="J401" s="69"/>
      <c r="K401" s="69">
        <v>67.7</v>
      </c>
      <c r="L401" s="69"/>
      <c r="M401" s="70">
        <v>68</v>
      </c>
      <c r="N401" s="70">
        <v>68</v>
      </c>
      <c r="O401" s="69"/>
      <c r="P401" s="69"/>
    </row>
    <row r="402" spans="1:16">
      <c r="A402" s="92" t="s">
        <v>200</v>
      </c>
      <c r="B402" s="87" t="s">
        <v>201</v>
      </c>
      <c r="C402" s="69">
        <v>7872.98</v>
      </c>
      <c r="D402" s="69"/>
      <c r="E402" s="69"/>
      <c r="F402" s="70">
        <v>19257</v>
      </c>
      <c r="G402" s="69">
        <v>19257</v>
      </c>
      <c r="H402" s="70">
        <v>19257</v>
      </c>
      <c r="I402" s="69"/>
      <c r="J402" s="69">
        <v>100</v>
      </c>
      <c r="K402" s="69"/>
      <c r="L402" s="69"/>
      <c r="M402" s="69"/>
      <c r="N402" s="70">
        <v>19257</v>
      </c>
      <c r="O402" s="69"/>
      <c r="P402" s="69">
        <v>100</v>
      </c>
    </row>
    <row r="403" spans="1:16">
      <c r="A403" s="92" t="s">
        <v>170</v>
      </c>
      <c r="B403" s="87" t="s">
        <v>171</v>
      </c>
      <c r="C403" s="69">
        <v>38695.47</v>
      </c>
      <c r="D403" s="69">
        <v>309564.38</v>
      </c>
      <c r="E403" s="69">
        <v>800.001602254734</v>
      </c>
      <c r="F403" s="70">
        <v>544439</v>
      </c>
      <c r="G403" s="69">
        <v>544439</v>
      </c>
      <c r="H403" s="70">
        <v>544439</v>
      </c>
      <c r="I403" s="69">
        <v>175.872624621735</v>
      </c>
      <c r="J403" s="69">
        <v>100</v>
      </c>
      <c r="K403" s="69">
        <v>261741.26</v>
      </c>
      <c r="L403" s="69">
        <v>48.075406060183</v>
      </c>
      <c r="M403" s="69"/>
      <c r="N403" s="70">
        <v>544439</v>
      </c>
      <c r="O403" s="69">
        <v>175.872624621735</v>
      </c>
      <c r="P403" s="69">
        <v>100</v>
      </c>
    </row>
    <row r="404" spans="1:16">
      <c r="A404" s="92" t="s">
        <v>178</v>
      </c>
      <c r="B404" s="87" t="s">
        <v>179</v>
      </c>
      <c r="C404" s="69">
        <v>169850.1</v>
      </c>
      <c r="D404" s="69">
        <v>275752</v>
      </c>
      <c r="E404" s="69">
        <v>162.350213511797</v>
      </c>
      <c r="F404" s="70">
        <v>117374</v>
      </c>
      <c r="G404" s="69">
        <v>117374</v>
      </c>
      <c r="H404" s="70">
        <v>117374</v>
      </c>
      <c r="I404" s="69">
        <v>42.5650584583249</v>
      </c>
      <c r="J404" s="69">
        <v>100</v>
      </c>
      <c r="K404" s="69">
        <v>53585.51</v>
      </c>
      <c r="L404" s="69">
        <v>45.6536456114642</v>
      </c>
      <c r="M404" s="70">
        <v>6500</v>
      </c>
      <c r="N404" s="70">
        <v>123874</v>
      </c>
      <c r="O404" s="69">
        <v>44.922248977342</v>
      </c>
      <c r="P404" s="69">
        <v>105.537853357643</v>
      </c>
    </row>
    <row r="405" spans="1:16">
      <c r="A405" s="92" t="s">
        <v>180</v>
      </c>
      <c r="B405" s="87" t="s">
        <v>181</v>
      </c>
      <c r="C405" s="69">
        <v>12935.74</v>
      </c>
      <c r="D405" s="69">
        <v>40988</v>
      </c>
      <c r="E405" s="69">
        <v>316.858563947637</v>
      </c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</row>
    <row r="406" spans="1:16">
      <c r="A406" s="92" t="s">
        <v>182</v>
      </c>
      <c r="B406" s="87" t="s">
        <v>183</v>
      </c>
      <c r="C406" s="69"/>
      <c r="D406" s="69">
        <v>12939.4</v>
      </c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</row>
    <row r="407" spans="1:16">
      <c r="A407" s="92" t="s">
        <v>186</v>
      </c>
      <c r="B407" s="87" t="s">
        <v>187</v>
      </c>
      <c r="C407" s="69">
        <v>17736.13</v>
      </c>
      <c r="D407" s="69">
        <v>64742.39</v>
      </c>
      <c r="E407" s="69">
        <v>365.031097539317</v>
      </c>
      <c r="F407" s="70">
        <v>88005</v>
      </c>
      <c r="G407" s="69">
        <v>88005</v>
      </c>
      <c r="H407" s="70">
        <v>88005</v>
      </c>
      <c r="I407" s="69">
        <v>135.93103374775</v>
      </c>
      <c r="J407" s="69">
        <v>100</v>
      </c>
      <c r="K407" s="69">
        <v>106784.12</v>
      </c>
      <c r="L407" s="69">
        <v>121.338696664962</v>
      </c>
      <c r="M407" s="70">
        <v>18779</v>
      </c>
      <c r="N407" s="70">
        <v>106784</v>
      </c>
      <c r="O407" s="69">
        <v>164.936759362761</v>
      </c>
      <c r="P407" s="69">
        <v>121.338560309073</v>
      </c>
    </row>
    <row r="408" spans="1:16">
      <c r="A408" s="92" t="s">
        <v>76</v>
      </c>
      <c r="B408" s="87" t="s">
        <v>77</v>
      </c>
      <c r="C408" s="69">
        <v>1045805.39</v>
      </c>
      <c r="D408" s="69">
        <v>1258969</v>
      </c>
      <c r="E408" s="69">
        <v>120.382722448963</v>
      </c>
      <c r="F408" s="70">
        <v>627000</v>
      </c>
      <c r="G408" s="69">
        <v>627000</v>
      </c>
      <c r="H408" s="70">
        <v>627000</v>
      </c>
      <c r="I408" s="69">
        <v>49.8026559827923</v>
      </c>
      <c r="J408" s="69">
        <v>100</v>
      </c>
      <c r="K408" s="69">
        <v>1203789.6</v>
      </c>
      <c r="L408" s="69">
        <v>191.991961722488</v>
      </c>
      <c r="M408" s="70">
        <v>576790</v>
      </c>
      <c r="N408" s="70">
        <v>1203790</v>
      </c>
      <c r="O408" s="69">
        <v>95.6171279832943</v>
      </c>
      <c r="P408" s="69">
        <v>191.992025518341</v>
      </c>
    </row>
    <row r="409" spans="1:16">
      <c r="A409" s="92" t="s">
        <v>42</v>
      </c>
      <c r="B409" s="87" t="s">
        <v>43</v>
      </c>
      <c r="C409" s="69"/>
      <c r="D409" s="69"/>
      <c r="E409" s="69"/>
      <c r="F409" s="70">
        <v>2700</v>
      </c>
      <c r="G409" s="69">
        <v>2700</v>
      </c>
      <c r="H409" s="70">
        <v>2700</v>
      </c>
      <c r="I409" s="69"/>
      <c r="J409" s="69">
        <v>100</v>
      </c>
      <c r="K409" s="69"/>
      <c r="L409" s="69"/>
      <c r="M409" s="69"/>
      <c r="N409" s="70">
        <v>2700</v>
      </c>
      <c r="O409" s="69"/>
      <c r="P409" s="69">
        <v>100</v>
      </c>
    </row>
    <row r="410" spans="1:16">
      <c r="A410" s="92" t="s">
        <v>172</v>
      </c>
      <c r="B410" s="87" t="s">
        <v>173</v>
      </c>
      <c r="C410" s="69">
        <v>4247.13</v>
      </c>
      <c r="D410" s="69">
        <v>19559.8</v>
      </c>
      <c r="E410" s="69">
        <v>460.541589261454</v>
      </c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</row>
    <row r="411" spans="1:16">
      <c r="A411" s="92" t="s">
        <v>138</v>
      </c>
      <c r="B411" s="87" t="s">
        <v>139</v>
      </c>
      <c r="C411" s="69">
        <v>14931.44</v>
      </c>
      <c r="D411" s="69">
        <v>4634.32</v>
      </c>
      <c r="E411" s="69">
        <v>31.0373279469361</v>
      </c>
      <c r="F411" s="69"/>
      <c r="G411" s="69"/>
      <c r="H411" s="69"/>
      <c r="I411" s="69"/>
      <c r="J411" s="69"/>
      <c r="K411" s="69">
        <v>10276.03</v>
      </c>
      <c r="L411" s="69"/>
      <c r="M411" s="70">
        <v>10276</v>
      </c>
      <c r="N411" s="70">
        <v>10276</v>
      </c>
      <c r="O411" s="69">
        <v>221.736953857308</v>
      </c>
      <c r="P411" s="69"/>
    </row>
    <row r="412" spans="1:16">
      <c r="A412" s="92" t="s">
        <v>140</v>
      </c>
      <c r="B412" s="87" t="s">
        <v>141</v>
      </c>
      <c r="C412" s="69">
        <v>3242.43</v>
      </c>
      <c r="D412" s="69">
        <v>2615.1</v>
      </c>
      <c r="E412" s="69">
        <v>80.6524736077571</v>
      </c>
      <c r="F412" s="70">
        <v>2000</v>
      </c>
      <c r="G412" s="69">
        <v>2000</v>
      </c>
      <c r="H412" s="70">
        <v>2000</v>
      </c>
      <c r="I412" s="69">
        <v>76.4789109403082</v>
      </c>
      <c r="J412" s="69">
        <v>100</v>
      </c>
      <c r="K412" s="69">
        <v>2187.75</v>
      </c>
      <c r="L412" s="69">
        <v>109.3875</v>
      </c>
      <c r="M412" s="70">
        <v>188</v>
      </c>
      <c r="N412" s="70">
        <v>2188</v>
      </c>
      <c r="O412" s="69">
        <v>83.6679285686972</v>
      </c>
      <c r="P412" s="69">
        <v>109.4</v>
      </c>
    </row>
    <row r="413" spans="1:16">
      <c r="A413" s="92" t="s">
        <v>144</v>
      </c>
      <c r="B413" s="87" t="s">
        <v>145</v>
      </c>
      <c r="C413" s="69">
        <v>26002.33</v>
      </c>
      <c r="D413" s="69">
        <v>18959.98</v>
      </c>
      <c r="E413" s="69">
        <v>72.9164655628938</v>
      </c>
      <c r="F413" s="70">
        <v>35000</v>
      </c>
      <c r="G413" s="69">
        <v>35000</v>
      </c>
      <c r="H413" s="70">
        <v>35000</v>
      </c>
      <c r="I413" s="69">
        <v>184.599350843197</v>
      </c>
      <c r="J413" s="69">
        <v>100</v>
      </c>
      <c r="K413" s="69"/>
      <c r="L413" s="69"/>
      <c r="M413" s="69"/>
      <c r="N413" s="70">
        <v>35000</v>
      </c>
      <c r="O413" s="69">
        <v>184.599350843197</v>
      </c>
      <c r="P413" s="69">
        <v>100</v>
      </c>
    </row>
    <row r="414" spans="1:16">
      <c r="A414" s="92" t="s">
        <v>150</v>
      </c>
      <c r="B414" s="87" t="s">
        <v>151</v>
      </c>
      <c r="C414" s="69">
        <v>25521.01</v>
      </c>
      <c r="D414" s="69">
        <v>18100.08</v>
      </c>
      <c r="E414" s="69">
        <v>70.9222714931737</v>
      </c>
      <c r="F414" s="69"/>
      <c r="G414" s="69"/>
      <c r="H414" s="69"/>
      <c r="I414" s="69"/>
      <c r="J414" s="69"/>
      <c r="K414" s="69">
        <v>21470.34</v>
      </c>
      <c r="L414" s="69"/>
      <c r="M414" s="70">
        <v>22000</v>
      </c>
      <c r="N414" s="70">
        <v>22000</v>
      </c>
      <c r="O414" s="69">
        <v>121.546424104203</v>
      </c>
      <c r="P414" s="69"/>
    </row>
    <row r="415" spans="1:16">
      <c r="A415" s="92" t="s">
        <v>152</v>
      </c>
      <c r="B415" s="87" t="s">
        <v>153</v>
      </c>
      <c r="C415" s="69">
        <v>1662.77</v>
      </c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</row>
    <row r="416" spans="1:16">
      <c r="A416" s="92" t="s">
        <v>154</v>
      </c>
      <c r="B416" s="87" t="s">
        <v>155</v>
      </c>
      <c r="C416" s="69">
        <v>13272.28</v>
      </c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</row>
    <row r="417" spans="1:16">
      <c r="A417" s="91" t="s">
        <v>194</v>
      </c>
      <c r="B417" s="87" t="s">
        <v>195</v>
      </c>
      <c r="C417" s="63">
        <v>453062.02</v>
      </c>
      <c r="D417" s="63">
        <v>276646.27</v>
      </c>
      <c r="E417" s="63">
        <v>61.0614568839825</v>
      </c>
      <c r="F417" s="64">
        <v>196570</v>
      </c>
      <c r="G417" s="63">
        <v>196570</v>
      </c>
      <c r="H417" s="64">
        <v>196570</v>
      </c>
      <c r="I417" s="63">
        <v>71.0546359435824</v>
      </c>
      <c r="J417" s="63">
        <v>100</v>
      </c>
      <c r="K417" s="63">
        <v>140592.92</v>
      </c>
      <c r="L417" s="63">
        <v>71.5230808363433</v>
      </c>
      <c r="M417" s="64">
        <v>95447</v>
      </c>
      <c r="N417" s="64">
        <v>292017</v>
      </c>
      <c r="O417" s="63">
        <v>105.556095153569</v>
      </c>
      <c r="P417" s="63">
        <v>148.556239507555</v>
      </c>
    </row>
    <row r="418" spans="1:16">
      <c r="A418" s="92" t="s">
        <v>28</v>
      </c>
      <c r="B418" s="87" t="s">
        <v>29</v>
      </c>
      <c r="C418" s="69">
        <v>211377.26</v>
      </c>
      <c r="D418" s="69">
        <v>109331.97</v>
      </c>
      <c r="E418" s="69">
        <v>51.7236196552079</v>
      </c>
      <c r="F418" s="70">
        <v>87219</v>
      </c>
      <c r="G418" s="69">
        <v>87219</v>
      </c>
      <c r="H418" s="70">
        <v>87219</v>
      </c>
      <c r="I418" s="69">
        <v>79.7744703584871</v>
      </c>
      <c r="J418" s="69">
        <v>100</v>
      </c>
      <c r="K418" s="69">
        <v>47197.55</v>
      </c>
      <c r="L418" s="69">
        <v>54.1138398743393</v>
      </c>
      <c r="M418" s="70">
        <v>22281</v>
      </c>
      <c r="N418" s="70">
        <v>109500</v>
      </c>
      <c r="O418" s="69">
        <v>100.153687892023</v>
      </c>
      <c r="P418" s="69">
        <v>125.546039280432</v>
      </c>
    </row>
    <row r="419" spans="1:16">
      <c r="A419" s="92" t="s">
        <v>80</v>
      </c>
      <c r="B419" s="87" t="s">
        <v>81</v>
      </c>
      <c r="C419" s="69">
        <v>85.51</v>
      </c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</row>
    <row r="420" spans="1:16">
      <c r="A420" s="92" t="s">
        <v>32</v>
      </c>
      <c r="B420" s="87" t="s">
        <v>33</v>
      </c>
      <c r="C420" s="69">
        <v>10569.19</v>
      </c>
      <c r="D420" s="69">
        <v>12065.7</v>
      </c>
      <c r="E420" s="69">
        <v>114.159173976435</v>
      </c>
      <c r="F420" s="70">
        <v>5000</v>
      </c>
      <c r="G420" s="69">
        <v>5000</v>
      </c>
      <c r="H420" s="70">
        <v>5000</v>
      </c>
      <c r="I420" s="69">
        <v>41.4397838500874</v>
      </c>
      <c r="J420" s="69">
        <v>100</v>
      </c>
      <c r="K420" s="69">
        <v>22571.55</v>
      </c>
      <c r="L420" s="69">
        <v>451.431</v>
      </c>
      <c r="M420" s="70">
        <v>17572</v>
      </c>
      <c r="N420" s="70">
        <v>22572</v>
      </c>
      <c r="O420" s="69">
        <v>187.075760212835</v>
      </c>
      <c r="P420" s="69">
        <v>451.44</v>
      </c>
    </row>
    <row r="421" spans="1:16">
      <c r="A421" s="92" t="s">
        <v>62</v>
      </c>
      <c r="B421" s="87" t="s">
        <v>63</v>
      </c>
      <c r="C421" s="69">
        <v>3714.32</v>
      </c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</row>
    <row r="422" spans="1:16">
      <c r="A422" s="92" t="s">
        <v>34</v>
      </c>
      <c r="B422" s="87" t="s">
        <v>35</v>
      </c>
      <c r="C422" s="69">
        <v>24569.09</v>
      </c>
      <c r="D422" s="69">
        <v>18077.19</v>
      </c>
      <c r="E422" s="69">
        <v>73.5769619469016</v>
      </c>
      <c r="F422" s="70">
        <v>11751</v>
      </c>
      <c r="G422" s="69">
        <v>11751</v>
      </c>
      <c r="H422" s="70">
        <v>11751</v>
      </c>
      <c r="I422" s="69">
        <v>65.0045720601487</v>
      </c>
      <c r="J422" s="69">
        <v>100</v>
      </c>
      <c r="K422" s="69">
        <v>7787.52</v>
      </c>
      <c r="L422" s="69">
        <v>66.2711258616288</v>
      </c>
      <c r="M422" s="70">
        <v>4324</v>
      </c>
      <c r="N422" s="70">
        <v>16075</v>
      </c>
      <c r="O422" s="69">
        <v>88.9242188636619</v>
      </c>
      <c r="P422" s="69">
        <v>136.79686835163</v>
      </c>
    </row>
    <row r="423" spans="1:16">
      <c r="A423" s="92" t="s">
        <v>70</v>
      </c>
      <c r="B423" s="87" t="s">
        <v>71</v>
      </c>
      <c r="C423" s="69">
        <v>39072.86</v>
      </c>
      <c r="D423" s="69">
        <v>35072.72</v>
      </c>
      <c r="E423" s="69">
        <v>89.7623567867824</v>
      </c>
      <c r="F423" s="70">
        <v>28368</v>
      </c>
      <c r="G423" s="69">
        <v>28368</v>
      </c>
      <c r="H423" s="70">
        <v>28368</v>
      </c>
      <c r="I423" s="69">
        <v>80.8833760255834</v>
      </c>
      <c r="J423" s="69">
        <v>100</v>
      </c>
      <c r="K423" s="69">
        <v>21799.51</v>
      </c>
      <c r="L423" s="69">
        <v>76.8454244218838</v>
      </c>
      <c r="M423" s="70">
        <v>11233</v>
      </c>
      <c r="N423" s="70">
        <v>39601</v>
      </c>
      <c r="O423" s="69">
        <v>112.9111172444</v>
      </c>
      <c r="P423" s="69">
        <v>139.597433728144</v>
      </c>
    </row>
    <row r="424" spans="1:16">
      <c r="A424" s="92" t="s">
        <v>36</v>
      </c>
      <c r="B424" s="87" t="s">
        <v>37</v>
      </c>
      <c r="C424" s="69">
        <v>2293.83</v>
      </c>
      <c r="D424" s="69">
        <v>760.72</v>
      </c>
      <c r="E424" s="69">
        <v>33.1637479673733</v>
      </c>
      <c r="F424" s="69"/>
      <c r="G424" s="69"/>
      <c r="H424" s="69"/>
      <c r="I424" s="69"/>
      <c r="J424" s="69"/>
      <c r="K424" s="69">
        <v>224.82</v>
      </c>
      <c r="L424" s="69"/>
      <c r="M424" s="70">
        <v>225</v>
      </c>
      <c r="N424" s="70">
        <v>225</v>
      </c>
      <c r="O424" s="69">
        <v>29.5772426122621</v>
      </c>
      <c r="P424" s="69"/>
    </row>
    <row r="425" spans="1:16">
      <c r="A425" s="92" t="s">
        <v>82</v>
      </c>
      <c r="B425" s="87" t="s">
        <v>83</v>
      </c>
      <c r="C425" s="69">
        <v>12768.73</v>
      </c>
      <c r="D425" s="69">
        <v>9507</v>
      </c>
      <c r="E425" s="69">
        <v>74.4553295433453</v>
      </c>
      <c r="F425" s="70">
        <v>15000</v>
      </c>
      <c r="G425" s="69">
        <v>15000</v>
      </c>
      <c r="H425" s="70">
        <v>15000</v>
      </c>
      <c r="I425" s="69">
        <v>157.778479015462</v>
      </c>
      <c r="J425" s="69">
        <v>100</v>
      </c>
      <c r="K425" s="69">
        <v>1642.59</v>
      </c>
      <c r="L425" s="69">
        <v>10.9506</v>
      </c>
      <c r="M425" s="70">
        <v>16750</v>
      </c>
      <c r="N425" s="70">
        <v>31750</v>
      </c>
      <c r="O425" s="69">
        <v>333.964447249395</v>
      </c>
      <c r="P425" s="69">
        <v>211.666666666667</v>
      </c>
    </row>
    <row r="426" spans="1:16">
      <c r="A426" s="92" t="s">
        <v>86</v>
      </c>
      <c r="B426" s="87" t="s">
        <v>87</v>
      </c>
      <c r="C426" s="69"/>
      <c r="D426" s="69">
        <v>908.75</v>
      </c>
      <c r="E426" s="69"/>
      <c r="F426" s="69"/>
      <c r="G426" s="69"/>
      <c r="H426" s="69"/>
      <c r="I426" s="69"/>
      <c r="J426" s="69"/>
      <c r="K426" s="69">
        <v>299.98</v>
      </c>
      <c r="L426" s="69"/>
      <c r="M426" s="70">
        <v>300</v>
      </c>
      <c r="N426" s="70">
        <v>300</v>
      </c>
      <c r="O426" s="69">
        <v>33.0123796423659</v>
      </c>
      <c r="P426" s="69"/>
    </row>
    <row r="427" spans="1:16">
      <c r="A427" s="92" t="s">
        <v>88</v>
      </c>
      <c r="B427" s="87" t="s">
        <v>89</v>
      </c>
      <c r="C427" s="69">
        <v>28187.91</v>
      </c>
      <c r="D427" s="69">
        <v>70703.04</v>
      </c>
      <c r="E427" s="69">
        <v>250.827535634958</v>
      </c>
      <c r="F427" s="69"/>
      <c r="G427" s="69"/>
      <c r="H427" s="69"/>
      <c r="I427" s="69"/>
      <c r="J427" s="69"/>
      <c r="K427" s="69">
        <v>1051.35</v>
      </c>
      <c r="L427" s="69"/>
      <c r="M427" s="70">
        <v>1051</v>
      </c>
      <c r="N427" s="70">
        <v>1051</v>
      </c>
      <c r="O427" s="69">
        <v>1.48649902465297</v>
      </c>
      <c r="P427" s="69"/>
    </row>
    <row r="428" spans="1:16">
      <c r="A428" s="92" t="s">
        <v>92</v>
      </c>
      <c r="B428" s="87" t="s">
        <v>93</v>
      </c>
      <c r="C428" s="69">
        <v>1599.84</v>
      </c>
      <c r="D428" s="69"/>
      <c r="E428" s="69"/>
      <c r="F428" s="69"/>
      <c r="G428" s="69"/>
      <c r="H428" s="69"/>
      <c r="I428" s="69"/>
      <c r="J428" s="69"/>
      <c r="K428" s="69">
        <v>1730.34</v>
      </c>
      <c r="L428" s="69"/>
      <c r="M428" s="70">
        <v>1730</v>
      </c>
      <c r="N428" s="70">
        <v>1730</v>
      </c>
      <c r="O428" s="69"/>
      <c r="P428" s="69"/>
    </row>
    <row r="429" spans="1:16">
      <c r="A429" s="92" t="s">
        <v>94</v>
      </c>
      <c r="B429" s="87" t="s">
        <v>95</v>
      </c>
      <c r="C429" s="69"/>
      <c r="D429" s="69">
        <v>1810.34</v>
      </c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</row>
    <row r="430" spans="1:16">
      <c r="A430" s="92" t="s">
        <v>98</v>
      </c>
      <c r="B430" s="87" t="s">
        <v>99</v>
      </c>
      <c r="C430" s="69">
        <v>604.42</v>
      </c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</row>
    <row r="431" spans="1:16">
      <c r="A431" s="92" t="s">
        <v>100</v>
      </c>
      <c r="B431" s="87" t="s">
        <v>101</v>
      </c>
      <c r="C431" s="69">
        <v>3863.89</v>
      </c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</row>
    <row r="432" spans="1:16">
      <c r="A432" s="92" t="s">
        <v>102</v>
      </c>
      <c r="B432" s="87" t="s">
        <v>103</v>
      </c>
      <c r="C432" s="69">
        <v>2802.56</v>
      </c>
      <c r="D432" s="69">
        <v>7684.09</v>
      </c>
      <c r="E432" s="69">
        <v>274.181105846084</v>
      </c>
      <c r="F432" s="69"/>
      <c r="G432" s="69"/>
      <c r="H432" s="69"/>
      <c r="I432" s="69"/>
      <c r="J432" s="69"/>
      <c r="K432" s="69">
        <v>660</v>
      </c>
      <c r="L432" s="69"/>
      <c r="M432" s="70">
        <v>660</v>
      </c>
      <c r="N432" s="70">
        <v>660</v>
      </c>
      <c r="O432" s="69">
        <v>8.58917581652479</v>
      </c>
      <c r="P432" s="69"/>
    </row>
    <row r="433" spans="1:16">
      <c r="A433" s="92" t="s">
        <v>106</v>
      </c>
      <c r="B433" s="87" t="s">
        <v>107</v>
      </c>
      <c r="C433" s="69">
        <v>686.77</v>
      </c>
      <c r="D433" s="69">
        <v>170.25</v>
      </c>
      <c r="E433" s="69">
        <v>24.7899587926089</v>
      </c>
      <c r="F433" s="69"/>
      <c r="G433" s="69"/>
      <c r="H433" s="69"/>
      <c r="I433" s="69"/>
      <c r="J433" s="69"/>
      <c r="K433" s="69">
        <v>186.72</v>
      </c>
      <c r="L433" s="69"/>
      <c r="M433" s="70">
        <v>187</v>
      </c>
      <c r="N433" s="70">
        <v>187</v>
      </c>
      <c r="O433" s="69">
        <v>109.838472834068</v>
      </c>
      <c r="P433" s="69"/>
    </row>
    <row r="434" spans="1:16">
      <c r="A434" s="92" t="s">
        <v>52</v>
      </c>
      <c r="B434" s="87" t="s">
        <v>53</v>
      </c>
      <c r="C434" s="69">
        <v>6443.42</v>
      </c>
      <c r="D434" s="69">
        <v>1304</v>
      </c>
      <c r="E434" s="69">
        <v>20.2376998550459</v>
      </c>
      <c r="F434" s="70">
        <v>24000</v>
      </c>
      <c r="G434" s="69">
        <v>24000</v>
      </c>
      <c r="H434" s="70">
        <v>24000</v>
      </c>
      <c r="I434" s="69">
        <v>1840.49079754601</v>
      </c>
      <c r="J434" s="69">
        <v>100</v>
      </c>
      <c r="K434" s="69">
        <v>17424.15</v>
      </c>
      <c r="L434" s="69">
        <v>72.600625</v>
      </c>
      <c r="M434" s="70">
        <v>688</v>
      </c>
      <c r="N434" s="70">
        <v>24688</v>
      </c>
      <c r="O434" s="69">
        <v>1893.25153374233</v>
      </c>
      <c r="P434" s="69">
        <v>102.866666666667</v>
      </c>
    </row>
    <row r="435" spans="1:16">
      <c r="A435" s="92" t="s">
        <v>108</v>
      </c>
      <c r="B435" s="87" t="s">
        <v>109</v>
      </c>
      <c r="C435" s="69">
        <v>95809.27</v>
      </c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</row>
    <row r="436" spans="1:16">
      <c r="A436" s="92" t="s">
        <v>110</v>
      </c>
      <c r="B436" s="87" t="s">
        <v>111</v>
      </c>
      <c r="C436" s="69">
        <v>221.99</v>
      </c>
      <c r="D436" s="69">
        <v>154.57</v>
      </c>
      <c r="E436" s="69">
        <v>69.6292625793955</v>
      </c>
      <c r="F436" s="70">
        <v>3232</v>
      </c>
      <c r="G436" s="69">
        <v>3232</v>
      </c>
      <c r="H436" s="70">
        <v>3232</v>
      </c>
      <c r="I436" s="69">
        <v>2090.96202367859</v>
      </c>
      <c r="J436" s="69">
        <v>100</v>
      </c>
      <c r="K436" s="69"/>
      <c r="L436" s="69"/>
      <c r="M436" s="70">
        <v>4500</v>
      </c>
      <c r="N436" s="70">
        <v>7732</v>
      </c>
      <c r="O436" s="69">
        <v>5002.26434625089</v>
      </c>
      <c r="P436" s="69">
        <v>239.232673267327</v>
      </c>
    </row>
    <row r="437" spans="1:16">
      <c r="A437" s="92" t="s">
        <v>112</v>
      </c>
      <c r="B437" s="87" t="s">
        <v>113</v>
      </c>
      <c r="C437" s="69">
        <v>3188.27</v>
      </c>
      <c r="D437" s="69">
        <v>641.2</v>
      </c>
      <c r="E437" s="69">
        <v>20.1112201915145</v>
      </c>
      <c r="F437" s="70">
        <v>2000</v>
      </c>
      <c r="G437" s="69">
        <v>2000</v>
      </c>
      <c r="H437" s="70">
        <v>2000</v>
      </c>
      <c r="I437" s="69">
        <v>311.915159076731</v>
      </c>
      <c r="J437" s="69">
        <v>100</v>
      </c>
      <c r="K437" s="69"/>
      <c r="L437" s="69"/>
      <c r="M437" s="70">
        <v>500</v>
      </c>
      <c r="N437" s="70">
        <v>2500</v>
      </c>
      <c r="O437" s="69">
        <v>389.893948845914</v>
      </c>
      <c r="P437" s="69">
        <v>125</v>
      </c>
    </row>
    <row r="438" spans="1:16">
      <c r="A438" s="92" t="s">
        <v>118</v>
      </c>
      <c r="B438" s="87" t="s">
        <v>119</v>
      </c>
      <c r="C438" s="69">
        <v>1830.72</v>
      </c>
      <c r="D438" s="69">
        <v>3366.71</v>
      </c>
      <c r="E438" s="69">
        <v>183.900869603216</v>
      </c>
      <c r="F438" s="70">
        <v>5000</v>
      </c>
      <c r="G438" s="69">
        <v>5000</v>
      </c>
      <c r="H438" s="70">
        <v>5000</v>
      </c>
      <c r="I438" s="69">
        <v>148.512939932456</v>
      </c>
      <c r="J438" s="69">
        <v>100</v>
      </c>
      <c r="K438" s="69">
        <v>1255.24</v>
      </c>
      <c r="L438" s="69">
        <v>25.1048</v>
      </c>
      <c r="M438" s="70">
        <v>67</v>
      </c>
      <c r="N438" s="70">
        <v>5067</v>
      </c>
      <c r="O438" s="69">
        <v>150.503013327551</v>
      </c>
      <c r="P438" s="69">
        <v>101.34</v>
      </c>
    </row>
    <row r="439" spans="1:16">
      <c r="A439" s="92" t="s">
        <v>120</v>
      </c>
      <c r="B439" s="87" t="s">
        <v>121</v>
      </c>
      <c r="C439" s="69">
        <v>3239.84</v>
      </c>
      <c r="D439" s="69">
        <v>3698.84</v>
      </c>
      <c r="E439" s="69">
        <v>114.167366289693</v>
      </c>
      <c r="F439" s="70">
        <v>3000</v>
      </c>
      <c r="G439" s="69">
        <v>3000</v>
      </c>
      <c r="H439" s="70">
        <v>3000</v>
      </c>
      <c r="I439" s="69">
        <v>81.1065090677077</v>
      </c>
      <c r="J439" s="69">
        <v>100</v>
      </c>
      <c r="K439" s="69">
        <v>4027.37</v>
      </c>
      <c r="L439" s="69">
        <v>134.245666666667</v>
      </c>
      <c r="M439" s="70">
        <v>1028</v>
      </c>
      <c r="N439" s="70">
        <v>4028</v>
      </c>
      <c r="O439" s="69">
        <v>108.899006174909</v>
      </c>
      <c r="P439" s="69">
        <v>134.266666666667</v>
      </c>
    </row>
    <row r="440" spans="1:16">
      <c r="A440" s="92" t="s">
        <v>122</v>
      </c>
      <c r="B440" s="87" t="s">
        <v>123</v>
      </c>
      <c r="C440" s="69">
        <v>66.36</v>
      </c>
      <c r="D440" s="69"/>
      <c r="E440" s="69"/>
      <c r="F440" s="69"/>
      <c r="G440" s="69"/>
      <c r="H440" s="69"/>
      <c r="I440" s="69"/>
      <c r="J440" s="69"/>
      <c r="K440" s="69">
        <v>800</v>
      </c>
      <c r="L440" s="69"/>
      <c r="M440" s="70">
        <v>800</v>
      </c>
      <c r="N440" s="70">
        <v>800</v>
      </c>
      <c r="O440" s="69"/>
      <c r="P440" s="69"/>
    </row>
    <row r="441" spans="1:16">
      <c r="A441" s="92" t="s">
        <v>124</v>
      </c>
      <c r="B441" s="87" t="s">
        <v>125</v>
      </c>
      <c r="C441" s="69">
        <v>21.51</v>
      </c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</row>
    <row r="442" spans="1:16">
      <c r="A442" s="92" t="s">
        <v>166</v>
      </c>
      <c r="B442" s="87" t="s">
        <v>167</v>
      </c>
      <c r="C442" s="69">
        <v>44.46</v>
      </c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</row>
    <row r="443" spans="1:16">
      <c r="A443" s="92" t="s">
        <v>138</v>
      </c>
      <c r="B443" s="87" t="s">
        <v>139</v>
      </c>
      <c r="C443" s="69"/>
      <c r="D443" s="69">
        <v>1389.18</v>
      </c>
      <c r="E443" s="69"/>
      <c r="F443" s="70">
        <v>7000</v>
      </c>
      <c r="G443" s="69">
        <v>7000</v>
      </c>
      <c r="H443" s="70">
        <v>7000</v>
      </c>
      <c r="I443" s="69">
        <v>503.894383737169</v>
      </c>
      <c r="J443" s="69">
        <v>100</v>
      </c>
      <c r="K443" s="69">
        <v>11934.23</v>
      </c>
      <c r="L443" s="69">
        <v>170.489</v>
      </c>
      <c r="M443" s="70">
        <v>11301</v>
      </c>
      <c r="N443" s="70">
        <v>18301</v>
      </c>
      <c r="O443" s="69">
        <v>1317.39587382485</v>
      </c>
      <c r="P443" s="69">
        <v>261.442857142857</v>
      </c>
    </row>
    <row r="444" spans="1:16">
      <c r="A444" s="92" t="s">
        <v>150</v>
      </c>
      <c r="B444" s="87" t="s">
        <v>151</v>
      </c>
      <c r="C444" s="69"/>
      <c r="D444" s="69"/>
      <c r="E444" s="69"/>
      <c r="F444" s="70">
        <v>5000</v>
      </c>
      <c r="G444" s="69">
        <v>5000</v>
      </c>
      <c r="H444" s="70">
        <v>5000</v>
      </c>
      <c r="I444" s="69"/>
      <c r="J444" s="69">
        <v>100</v>
      </c>
      <c r="K444" s="69"/>
      <c r="L444" s="69"/>
      <c r="M444" s="69"/>
      <c r="N444" s="70">
        <v>5000</v>
      </c>
      <c r="O444" s="69"/>
      <c r="P444" s="69">
        <v>100</v>
      </c>
    </row>
    <row r="445" spans="1:16">
      <c r="A445" s="92" t="s">
        <v>152</v>
      </c>
      <c r="B445" s="87" t="s">
        <v>153</v>
      </c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70">
        <v>250</v>
      </c>
      <c r="N445" s="70">
        <v>250</v>
      </c>
      <c r="O445" s="69"/>
      <c r="P445" s="69"/>
    </row>
    <row r="446" spans="1:16">
      <c r="A446" s="89" t="s">
        <v>202</v>
      </c>
      <c r="B446" s="87" t="s">
        <v>203</v>
      </c>
      <c r="C446" s="63">
        <v>375896.82</v>
      </c>
      <c r="D446" s="63">
        <v>1735780.38</v>
      </c>
      <c r="E446" s="63">
        <v>461.770434769839</v>
      </c>
      <c r="F446" s="64">
        <v>1461528</v>
      </c>
      <c r="G446" s="63">
        <v>1461528</v>
      </c>
      <c r="H446" s="64">
        <v>1461528</v>
      </c>
      <c r="I446" s="63">
        <v>84.2000530044014</v>
      </c>
      <c r="J446" s="63">
        <v>100</v>
      </c>
      <c r="K446" s="63">
        <v>1652564.7</v>
      </c>
      <c r="L446" s="63">
        <v>113.071025666289</v>
      </c>
      <c r="M446" s="64">
        <v>867108</v>
      </c>
      <c r="N446" s="64">
        <v>2328636</v>
      </c>
      <c r="O446" s="63">
        <v>134.154990275901</v>
      </c>
      <c r="P446" s="63">
        <v>159.328866775046</v>
      </c>
    </row>
    <row r="447" spans="1:16">
      <c r="A447" s="90" t="s">
        <v>24</v>
      </c>
      <c r="B447" s="87" t="s">
        <v>25</v>
      </c>
      <c r="C447" s="63">
        <v>375896.82</v>
      </c>
      <c r="D447" s="63">
        <v>1735780.38</v>
      </c>
      <c r="E447" s="63">
        <v>461.770434769839</v>
      </c>
      <c r="F447" s="64">
        <v>1461528</v>
      </c>
      <c r="G447" s="63">
        <v>1461528</v>
      </c>
      <c r="H447" s="64">
        <v>1461528</v>
      </c>
      <c r="I447" s="63">
        <v>84.2000530044014</v>
      </c>
      <c r="J447" s="63">
        <v>100</v>
      </c>
      <c r="K447" s="63">
        <v>1652564.7</v>
      </c>
      <c r="L447" s="63">
        <v>113.071025666289</v>
      </c>
      <c r="M447" s="64">
        <v>867108</v>
      </c>
      <c r="N447" s="64">
        <v>2328636</v>
      </c>
      <c r="O447" s="63">
        <v>134.154990275901</v>
      </c>
      <c r="P447" s="63">
        <v>159.328866775046</v>
      </c>
    </row>
    <row r="448" spans="1:16">
      <c r="A448" s="91" t="s">
        <v>164</v>
      </c>
      <c r="B448" s="87" t="s">
        <v>165</v>
      </c>
      <c r="C448" s="63">
        <v>1643.77</v>
      </c>
      <c r="D448" s="63">
        <v>816.27</v>
      </c>
      <c r="E448" s="63">
        <v>49.6584071980873</v>
      </c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</row>
    <row r="449" spans="1:16">
      <c r="A449" s="92" t="s">
        <v>36</v>
      </c>
      <c r="B449" s="87" t="s">
        <v>37</v>
      </c>
      <c r="C449" s="69"/>
      <c r="D449" s="69">
        <v>231.94</v>
      </c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</row>
    <row r="450" spans="1:16">
      <c r="A450" s="92" t="s">
        <v>94</v>
      </c>
      <c r="B450" s="87" t="s">
        <v>95</v>
      </c>
      <c r="C450" s="69"/>
      <c r="D450" s="69">
        <v>584.33</v>
      </c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</row>
    <row r="451" spans="1:16">
      <c r="A451" s="92" t="s">
        <v>144</v>
      </c>
      <c r="B451" s="87" t="s">
        <v>145</v>
      </c>
      <c r="C451" s="69">
        <v>1643.77</v>
      </c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</row>
    <row r="452" spans="1:16">
      <c r="A452" s="91" t="s">
        <v>168</v>
      </c>
      <c r="B452" s="87" t="s">
        <v>169</v>
      </c>
      <c r="C452" s="63">
        <v>369352.76</v>
      </c>
      <c r="D452" s="63">
        <v>1382929.3</v>
      </c>
      <c r="E452" s="63">
        <v>374.419646952144</v>
      </c>
      <c r="F452" s="64">
        <v>650089</v>
      </c>
      <c r="G452" s="63">
        <v>650089</v>
      </c>
      <c r="H452" s="64">
        <v>650089</v>
      </c>
      <c r="I452" s="63">
        <v>47.0081153100162</v>
      </c>
      <c r="J452" s="63">
        <v>100</v>
      </c>
      <c r="K452" s="63">
        <v>871979.54</v>
      </c>
      <c r="L452" s="63">
        <v>134.132332649837</v>
      </c>
      <c r="M452" s="64">
        <v>306120</v>
      </c>
      <c r="N452" s="64">
        <v>956209</v>
      </c>
      <c r="O452" s="63">
        <v>69.1437371382615</v>
      </c>
      <c r="P452" s="63">
        <v>147.088937053234</v>
      </c>
    </row>
    <row r="453" spans="1:16">
      <c r="A453" s="92" t="s">
        <v>28</v>
      </c>
      <c r="B453" s="87" t="s">
        <v>29</v>
      </c>
      <c r="C453" s="69">
        <v>61949.78</v>
      </c>
      <c r="D453" s="69">
        <v>168054.68</v>
      </c>
      <c r="E453" s="69">
        <v>271.275668775579</v>
      </c>
      <c r="F453" s="70">
        <v>157090</v>
      </c>
      <c r="G453" s="69">
        <v>157090</v>
      </c>
      <c r="H453" s="70">
        <v>157090</v>
      </c>
      <c r="I453" s="69">
        <v>93.4755283220914</v>
      </c>
      <c r="J453" s="69">
        <v>100</v>
      </c>
      <c r="K453" s="69">
        <v>125045.36</v>
      </c>
      <c r="L453" s="69">
        <v>79.6010949137437</v>
      </c>
      <c r="M453" s="70">
        <v>42918</v>
      </c>
      <c r="N453" s="70">
        <v>200008</v>
      </c>
      <c r="O453" s="69">
        <v>119.013644844642</v>
      </c>
      <c r="P453" s="69">
        <v>127.320644216691</v>
      </c>
    </row>
    <row r="454" spans="1:16">
      <c r="A454" s="92" t="s">
        <v>32</v>
      </c>
      <c r="B454" s="87" t="s">
        <v>33</v>
      </c>
      <c r="C454" s="69">
        <v>4811.2</v>
      </c>
      <c r="D454" s="69">
        <v>9430</v>
      </c>
      <c r="E454" s="69">
        <v>196.000997672098</v>
      </c>
      <c r="F454" s="69"/>
      <c r="G454" s="69"/>
      <c r="H454" s="69"/>
      <c r="I454" s="69"/>
      <c r="J454" s="69"/>
      <c r="K454" s="69">
        <v>2300</v>
      </c>
      <c r="L454" s="69"/>
      <c r="M454" s="70">
        <v>500</v>
      </c>
      <c r="N454" s="70">
        <v>500</v>
      </c>
      <c r="O454" s="69">
        <v>5.30222693531283</v>
      </c>
      <c r="P454" s="69"/>
    </row>
    <row r="455" spans="1:16">
      <c r="A455" s="92" t="s">
        <v>34</v>
      </c>
      <c r="B455" s="87" t="s">
        <v>35</v>
      </c>
      <c r="C455" s="69">
        <v>10283.87</v>
      </c>
      <c r="D455" s="69">
        <v>20992.45</v>
      </c>
      <c r="E455" s="69">
        <v>204.129865507829</v>
      </c>
      <c r="F455" s="70">
        <v>25919</v>
      </c>
      <c r="G455" s="69">
        <v>25919</v>
      </c>
      <c r="H455" s="70">
        <v>25919</v>
      </c>
      <c r="I455" s="69">
        <v>123.46819928117</v>
      </c>
      <c r="J455" s="69">
        <v>100</v>
      </c>
      <c r="K455" s="69">
        <v>24089.27</v>
      </c>
      <c r="L455" s="69">
        <v>92.9405841274741</v>
      </c>
      <c r="M455" s="70">
        <v>7082</v>
      </c>
      <c r="N455" s="70">
        <v>33001</v>
      </c>
      <c r="O455" s="69">
        <v>157.20413767807</v>
      </c>
      <c r="P455" s="69">
        <v>127.323585014854</v>
      </c>
    </row>
    <row r="456" spans="1:16">
      <c r="A456" s="92" t="s">
        <v>70</v>
      </c>
      <c r="B456" s="87" t="s">
        <v>71</v>
      </c>
      <c r="C456" s="69">
        <v>45709.56</v>
      </c>
      <c r="D456" s="69">
        <v>61219.87</v>
      </c>
      <c r="E456" s="69">
        <v>133.932310877637</v>
      </c>
      <c r="F456" s="70">
        <v>35860</v>
      </c>
      <c r="G456" s="69">
        <v>35860</v>
      </c>
      <c r="H456" s="70">
        <v>35860</v>
      </c>
      <c r="I456" s="69">
        <v>58.5757532644222</v>
      </c>
      <c r="J456" s="69">
        <v>100</v>
      </c>
      <c r="K456" s="69">
        <v>39067.01</v>
      </c>
      <c r="L456" s="69">
        <v>108.943139988846</v>
      </c>
      <c r="M456" s="70">
        <v>17695</v>
      </c>
      <c r="N456" s="70">
        <v>53555</v>
      </c>
      <c r="O456" s="69">
        <v>87.4797675983304</v>
      </c>
      <c r="P456" s="69">
        <v>149.344673731177</v>
      </c>
    </row>
    <row r="457" spans="1:16">
      <c r="A457" s="92" t="s">
        <v>36</v>
      </c>
      <c r="B457" s="87" t="s">
        <v>37</v>
      </c>
      <c r="C457" s="69">
        <v>2032.45</v>
      </c>
      <c r="D457" s="69">
        <v>5168.24</v>
      </c>
      <c r="E457" s="69">
        <v>254.286206302738</v>
      </c>
      <c r="F457" s="69"/>
      <c r="G457" s="69"/>
      <c r="H457" s="69"/>
      <c r="I457" s="69"/>
      <c r="J457" s="69"/>
      <c r="K457" s="69">
        <v>2268.29</v>
      </c>
      <c r="L457" s="69"/>
      <c r="M457" s="70">
        <v>1952</v>
      </c>
      <c r="N457" s="70">
        <v>1952</v>
      </c>
      <c r="O457" s="69">
        <v>37.7691438478089</v>
      </c>
      <c r="P457" s="69"/>
    </row>
    <row r="458" spans="1:16">
      <c r="A458" s="92" t="s">
        <v>82</v>
      </c>
      <c r="B458" s="87" t="s">
        <v>83</v>
      </c>
      <c r="C458" s="69">
        <v>3592.83</v>
      </c>
      <c r="D458" s="69">
        <v>4196</v>
      </c>
      <c r="E458" s="69">
        <v>116.788158638177</v>
      </c>
      <c r="F458" s="69"/>
      <c r="G458" s="69"/>
      <c r="H458" s="69"/>
      <c r="I458" s="69"/>
      <c r="J458" s="69"/>
      <c r="K458" s="69">
        <v>1286</v>
      </c>
      <c r="L458" s="69"/>
      <c r="M458" s="70">
        <v>1286</v>
      </c>
      <c r="N458" s="70">
        <v>1286</v>
      </c>
      <c r="O458" s="69">
        <v>30.6482364156339</v>
      </c>
      <c r="P458" s="69"/>
    </row>
    <row r="459" spans="1:16">
      <c r="A459" s="92" t="s">
        <v>86</v>
      </c>
      <c r="B459" s="87" t="s">
        <v>87</v>
      </c>
      <c r="C459" s="69">
        <v>5535.16</v>
      </c>
      <c r="D459" s="69">
        <v>9884.89</v>
      </c>
      <c r="E459" s="69">
        <v>178.583636245384</v>
      </c>
      <c r="F459" s="70">
        <v>6000</v>
      </c>
      <c r="G459" s="69">
        <v>6000</v>
      </c>
      <c r="H459" s="70">
        <v>6000</v>
      </c>
      <c r="I459" s="69">
        <v>60.6987027675574</v>
      </c>
      <c r="J459" s="69">
        <v>100</v>
      </c>
      <c r="K459" s="69">
        <v>5524.07</v>
      </c>
      <c r="L459" s="69">
        <v>92.0678333333333</v>
      </c>
      <c r="M459" s="69"/>
      <c r="N459" s="70">
        <v>6000</v>
      </c>
      <c r="O459" s="69">
        <v>60.6987027675574</v>
      </c>
      <c r="P459" s="69">
        <v>100</v>
      </c>
    </row>
    <row r="460" spans="1:16">
      <c r="A460" s="92" t="s">
        <v>88</v>
      </c>
      <c r="B460" s="87" t="s">
        <v>89</v>
      </c>
      <c r="C460" s="69">
        <v>29281.25</v>
      </c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</row>
    <row r="461" spans="1:16">
      <c r="A461" s="92" t="s">
        <v>90</v>
      </c>
      <c r="B461" s="87" t="s">
        <v>91</v>
      </c>
      <c r="C461" s="69">
        <v>17050.84</v>
      </c>
      <c r="D461" s="69">
        <v>6241.65</v>
      </c>
      <c r="E461" s="69">
        <v>36.6061144201693</v>
      </c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</row>
    <row r="462" spans="1:16">
      <c r="A462" s="92" t="s">
        <v>92</v>
      </c>
      <c r="B462" s="87" t="s">
        <v>93</v>
      </c>
      <c r="C462" s="69">
        <v>6015.09</v>
      </c>
      <c r="D462" s="69">
        <v>9379.47</v>
      </c>
      <c r="E462" s="69">
        <v>155.932330189573</v>
      </c>
      <c r="F462" s="69"/>
      <c r="G462" s="69"/>
      <c r="H462" s="69"/>
      <c r="I462" s="69"/>
      <c r="J462" s="69"/>
      <c r="K462" s="69">
        <v>1044.9</v>
      </c>
      <c r="L462" s="69"/>
      <c r="M462" s="69"/>
      <c r="N462" s="69"/>
      <c r="O462" s="69"/>
      <c r="P462" s="69"/>
    </row>
    <row r="463" spans="1:16">
      <c r="A463" s="92" t="s">
        <v>94</v>
      </c>
      <c r="B463" s="87" t="s">
        <v>95</v>
      </c>
      <c r="C463" s="69">
        <v>579.2</v>
      </c>
      <c r="D463" s="69">
        <v>4000.81</v>
      </c>
      <c r="E463" s="69">
        <v>690.747582872928</v>
      </c>
      <c r="F463" s="69"/>
      <c r="G463" s="69"/>
      <c r="H463" s="69"/>
      <c r="I463" s="69"/>
      <c r="J463" s="69"/>
      <c r="K463" s="69">
        <v>2622.99</v>
      </c>
      <c r="L463" s="69"/>
      <c r="M463" s="70">
        <v>2623</v>
      </c>
      <c r="N463" s="70">
        <v>2623</v>
      </c>
      <c r="O463" s="69">
        <v>65.5617237509404</v>
      </c>
      <c r="P463" s="69"/>
    </row>
    <row r="464" spans="1:16">
      <c r="A464" s="92" t="s">
        <v>96</v>
      </c>
      <c r="B464" s="87" t="s">
        <v>97</v>
      </c>
      <c r="C464" s="69">
        <v>524.26</v>
      </c>
      <c r="D464" s="69">
        <v>89.58</v>
      </c>
      <c r="E464" s="69">
        <v>17.0869415938656</v>
      </c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</row>
    <row r="465" spans="1:16">
      <c r="A465" s="92" t="s">
        <v>98</v>
      </c>
      <c r="B465" s="87" t="s">
        <v>99</v>
      </c>
      <c r="C465" s="69">
        <v>3408.72</v>
      </c>
      <c r="D465" s="69">
        <v>8942.9</v>
      </c>
      <c r="E465" s="69">
        <v>262.353610739515</v>
      </c>
      <c r="F465" s="70">
        <v>400</v>
      </c>
      <c r="G465" s="69">
        <v>400</v>
      </c>
      <c r="H465" s="70">
        <v>400</v>
      </c>
      <c r="I465" s="69">
        <v>4.47282201522996</v>
      </c>
      <c r="J465" s="69">
        <v>100</v>
      </c>
      <c r="K465" s="69">
        <v>1464.16</v>
      </c>
      <c r="L465" s="69">
        <v>366.04</v>
      </c>
      <c r="M465" s="70">
        <v>565</v>
      </c>
      <c r="N465" s="70">
        <v>965</v>
      </c>
      <c r="O465" s="69">
        <v>10.7906831117423</v>
      </c>
      <c r="P465" s="69">
        <v>241.25</v>
      </c>
    </row>
    <row r="466" spans="1:16">
      <c r="A466" s="92" t="s">
        <v>100</v>
      </c>
      <c r="B466" s="87" t="s">
        <v>101</v>
      </c>
      <c r="C466" s="69">
        <v>2646.41</v>
      </c>
      <c r="D466" s="69">
        <v>17898.92</v>
      </c>
      <c r="E466" s="69">
        <v>676.347202436508</v>
      </c>
      <c r="F466" s="69"/>
      <c r="G466" s="69"/>
      <c r="H466" s="69"/>
      <c r="I466" s="69"/>
      <c r="J466" s="69"/>
      <c r="K466" s="69">
        <v>4020</v>
      </c>
      <c r="L466" s="69"/>
      <c r="M466" s="69"/>
      <c r="N466" s="69"/>
      <c r="O466" s="69"/>
      <c r="P466" s="69"/>
    </row>
    <row r="467" spans="1:16">
      <c r="A467" s="92" t="s">
        <v>102</v>
      </c>
      <c r="B467" s="87" t="s">
        <v>103</v>
      </c>
      <c r="C467" s="69">
        <v>86.06</v>
      </c>
      <c r="D467" s="69">
        <v>14631.62</v>
      </c>
      <c r="E467" s="69">
        <v>17001.6500116198</v>
      </c>
      <c r="F467" s="70">
        <v>4600</v>
      </c>
      <c r="G467" s="69">
        <v>4600</v>
      </c>
      <c r="H467" s="70">
        <v>4600</v>
      </c>
      <c r="I467" s="69">
        <v>31.4387607113908</v>
      </c>
      <c r="J467" s="69">
        <v>100</v>
      </c>
      <c r="K467" s="69">
        <v>6972.25</v>
      </c>
      <c r="L467" s="69">
        <v>151.570652173913</v>
      </c>
      <c r="M467" s="69"/>
      <c r="N467" s="70">
        <v>4600</v>
      </c>
      <c r="O467" s="69">
        <v>31.4387607113908</v>
      </c>
      <c r="P467" s="69">
        <v>100</v>
      </c>
    </row>
    <row r="468" spans="1:16">
      <c r="A468" s="92" t="s">
        <v>104</v>
      </c>
      <c r="B468" s="87" t="s">
        <v>105</v>
      </c>
      <c r="C468" s="69">
        <v>3906.29</v>
      </c>
      <c r="D468" s="69">
        <v>70</v>
      </c>
      <c r="E468" s="69">
        <v>1.7919816501079</v>
      </c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</row>
    <row r="469" spans="1:16">
      <c r="A469" s="92" t="s">
        <v>106</v>
      </c>
      <c r="B469" s="87" t="s">
        <v>107</v>
      </c>
      <c r="C469" s="69">
        <v>1377.29</v>
      </c>
      <c r="D469" s="69">
        <v>8778.65</v>
      </c>
      <c r="E469" s="69">
        <v>637.385735756449</v>
      </c>
      <c r="F469" s="70">
        <v>500</v>
      </c>
      <c r="G469" s="69">
        <v>500</v>
      </c>
      <c r="H469" s="70">
        <v>500</v>
      </c>
      <c r="I469" s="69">
        <v>5.69563657282156</v>
      </c>
      <c r="J469" s="69">
        <v>100</v>
      </c>
      <c r="K469" s="69">
        <v>3123.42</v>
      </c>
      <c r="L469" s="69">
        <v>624.684</v>
      </c>
      <c r="M469" s="70">
        <v>2624</v>
      </c>
      <c r="N469" s="70">
        <v>3124</v>
      </c>
      <c r="O469" s="69">
        <v>35.5863373069891</v>
      </c>
      <c r="P469" s="69">
        <v>624.8</v>
      </c>
    </row>
    <row r="470" spans="1:16">
      <c r="A470" s="92" t="s">
        <v>38</v>
      </c>
      <c r="B470" s="87" t="s">
        <v>39</v>
      </c>
      <c r="C470" s="69">
        <v>228.28</v>
      </c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</row>
    <row r="471" spans="1:16">
      <c r="A471" s="92" t="s">
        <v>52</v>
      </c>
      <c r="B471" s="87" t="s">
        <v>53</v>
      </c>
      <c r="C471" s="69">
        <v>10977.82</v>
      </c>
      <c r="D471" s="69">
        <v>66344.71</v>
      </c>
      <c r="E471" s="69">
        <v>604.352321316983</v>
      </c>
      <c r="F471" s="69"/>
      <c r="G471" s="69"/>
      <c r="H471" s="69"/>
      <c r="I471" s="69"/>
      <c r="J471" s="69"/>
      <c r="K471" s="69">
        <v>58905.83</v>
      </c>
      <c r="L471" s="69"/>
      <c r="M471" s="70">
        <v>53109</v>
      </c>
      <c r="N471" s="70">
        <v>53109</v>
      </c>
      <c r="O471" s="69">
        <v>80.0500899016666</v>
      </c>
      <c r="P471" s="69"/>
    </row>
    <row r="472" spans="1:16">
      <c r="A472" s="92" t="s">
        <v>108</v>
      </c>
      <c r="B472" s="87" t="s">
        <v>109</v>
      </c>
      <c r="C472" s="69"/>
      <c r="D472" s="69"/>
      <c r="E472" s="69"/>
      <c r="F472" s="70">
        <v>7000</v>
      </c>
      <c r="G472" s="69">
        <v>7000</v>
      </c>
      <c r="H472" s="70">
        <v>7000</v>
      </c>
      <c r="I472" s="69"/>
      <c r="J472" s="69">
        <v>100</v>
      </c>
      <c r="K472" s="69">
        <v>3500</v>
      </c>
      <c r="L472" s="69">
        <v>50</v>
      </c>
      <c r="M472" s="69"/>
      <c r="N472" s="70">
        <v>7000</v>
      </c>
      <c r="O472" s="69"/>
      <c r="P472" s="69">
        <v>100</v>
      </c>
    </row>
    <row r="473" spans="1:16">
      <c r="A473" s="92" t="s">
        <v>110</v>
      </c>
      <c r="B473" s="87" t="s">
        <v>111</v>
      </c>
      <c r="C473" s="69">
        <v>1319.79</v>
      </c>
      <c r="D473" s="69">
        <v>5820.86</v>
      </c>
      <c r="E473" s="69">
        <v>441.044408580153</v>
      </c>
      <c r="F473" s="69"/>
      <c r="G473" s="69"/>
      <c r="H473" s="69"/>
      <c r="I473" s="69"/>
      <c r="J473" s="69"/>
      <c r="K473" s="69">
        <v>6868.93</v>
      </c>
      <c r="L473" s="69"/>
      <c r="M473" s="70">
        <v>6869</v>
      </c>
      <c r="N473" s="70">
        <v>6869</v>
      </c>
      <c r="O473" s="69">
        <v>118.006617578846</v>
      </c>
      <c r="P473" s="69"/>
    </row>
    <row r="474" spans="1:16">
      <c r="A474" s="92" t="s">
        <v>112</v>
      </c>
      <c r="B474" s="87" t="s">
        <v>113</v>
      </c>
      <c r="C474" s="69">
        <v>9288.51</v>
      </c>
      <c r="D474" s="69">
        <v>20741.03</v>
      </c>
      <c r="E474" s="69">
        <v>223.297708674481</v>
      </c>
      <c r="F474" s="69"/>
      <c r="G474" s="69"/>
      <c r="H474" s="69"/>
      <c r="I474" s="69"/>
      <c r="J474" s="69"/>
      <c r="K474" s="69">
        <v>1988.56</v>
      </c>
      <c r="L474" s="69"/>
      <c r="M474" s="70">
        <v>1861</v>
      </c>
      <c r="N474" s="70">
        <v>1861</v>
      </c>
      <c r="O474" s="69">
        <v>8.97255343635297</v>
      </c>
      <c r="P474" s="69"/>
    </row>
    <row r="475" spans="1:16">
      <c r="A475" s="92" t="s">
        <v>116</v>
      </c>
      <c r="B475" s="87" t="s">
        <v>117</v>
      </c>
      <c r="C475" s="69">
        <v>117.49</v>
      </c>
      <c r="D475" s="69">
        <v>1216.58</v>
      </c>
      <c r="E475" s="69">
        <v>1035.47535960507</v>
      </c>
      <c r="F475" s="69"/>
      <c r="G475" s="69"/>
      <c r="H475" s="69"/>
      <c r="I475" s="69"/>
      <c r="J475" s="69"/>
      <c r="K475" s="69">
        <v>3121.66</v>
      </c>
      <c r="L475" s="69"/>
      <c r="M475" s="70">
        <v>3122</v>
      </c>
      <c r="N475" s="70">
        <v>3122</v>
      </c>
      <c r="O475" s="69">
        <v>256.621019579477</v>
      </c>
      <c r="P475" s="69"/>
    </row>
    <row r="476" spans="1:16">
      <c r="A476" s="92" t="s">
        <v>118</v>
      </c>
      <c r="B476" s="87" t="s">
        <v>119</v>
      </c>
      <c r="C476" s="69">
        <v>1923.16</v>
      </c>
      <c r="D476" s="69">
        <v>9686.64</v>
      </c>
      <c r="E476" s="69">
        <v>503.683520871898</v>
      </c>
      <c r="F476" s="70">
        <v>11200</v>
      </c>
      <c r="G476" s="69">
        <v>11200</v>
      </c>
      <c r="H476" s="70">
        <v>11200</v>
      </c>
      <c r="I476" s="69">
        <v>115.623167579264</v>
      </c>
      <c r="J476" s="69">
        <v>100</v>
      </c>
      <c r="K476" s="69">
        <v>1345.4</v>
      </c>
      <c r="L476" s="69">
        <v>12.0125</v>
      </c>
      <c r="M476" s="69"/>
      <c r="N476" s="70">
        <v>11200</v>
      </c>
      <c r="O476" s="69">
        <v>115.623167579264</v>
      </c>
      <c r="P476" s="69">
        <v>100</v>
      </c>
    </row>
    <row r="477" spans="1:16">
      <c r="A477" s="92" t="s">
        <v>40</v>
      </c>
      <c r="B477" s="87" t="s">
        <v>41</v>
      </c>
      <c r="C477" s="69">
        <v>262.2</v>
      </c>
      <c r="D477" s="69"/>
      <c r="E477" s="69"/>
      <c r="F477" s="69"/>
      <c r="G477" s="69"/>
      <c r="H477" s="69"/>
      <c r="I477" s="69"/>
      <c r="J477" s="69"/>
      <c r="K477" s="69">
        <v>457.37</v>
      </c>
      <c r="L477" s="69"/>
      <c r="M477" s="70">
        <v>457</v>
      </c>
      <c r="N477" s="70">
        <v>457</v>
      </c>
      <c r="O477" s="69"/>
      <c r="P477" s="69"/>
    </row>
    <row r="478" spans="1:16">
      <c r="A478" s="92" t="s">
        <v>122</v>
      </c>
      <c r="B478" s="87" t="s">
        <v>123</v>
      </c>
      <c r="C478" s="69">
        <v>13423.48</v>
      </c>
      <c r="D478" s="69">
        <v>2643.8</v>
      </c>
      <c r="E478" s="69">
        <v>19.6953398075611</v>
      </c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</row>
    <row r="479" spans="1:16">
      <c r="A479" s="92" t="s">
        <v>124</v>
      </c>
      <c r="B479" s="87" t="s">
        <v>125</v>
      </c>
      <c r="C479" s="69">
        <v>679.69</v>
      </c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</row>
    <row r="480" spans="1:16">
      <c r="A480" s="92" t="s">
        <v>178</v>
      </c>
      <c r="B480" s="87" t="s">
        <v>179</v>
      </c>
      <c r="C480" s="69">
        <v>85611.27</v>
      </c>
      <c r="D480" s="69">
        <v>474374.05</v>
      </c>
      <c r="E480" s="69">
        <v>554.102339563471</v>
      </c>
      <c r="F480" s="70">
        <v>170462</v>
      </c>
      <c r="G480" s="69">
        <v>170462</v>
      </c>
      <c r="H480" s="70">
        <v>170462</v>
      </c>
      <c r="I480" s="69">
        <v>35.9340904081916</v>
      </c>
      <c r="J480" s="69">
        <v>100</v>
      </c>
      <c r="K480" s="69">
        <v>281221.92</v>
      </c>
      <c r="L480" s="69">
        <v>164.97631143598</v>
      </c>
      <c r="M480" s="70">
        <v>1</v>
      </c>
      <c r="N480" s="70">
        <v>170463</v>
      </c>
      <c r="O480" s="69">
        <v>35.9343012123028</v>
      </c>
      <c r="P480" s="69">
        <v>100.000586641011</v>
      </c>
    </row>
    <row r="481" spans="1:16">
      <c r="A481" s="92" t="s">
        <v>182</v>
      </c>
      <c r="B481" s="87" t="s">
        <v>183</v>
      </c>
      <c r="C481" s="69"/>
      <c r="D481" s="69"/>
      <c r="E481" s="69"/>
      <c r="F481" s="69"/>
      <c r="G481" s="69"/>
      <c r="H481" s="69"/>
      <c r="I481" s="69"/>
      <c r="J481" s="69"/>
      <c r="K481" s="69">
        <v>10901.71</v>
      </c>
      <c r="L481" s="69"/>
      <c r="M481" s="70">
        <v>11000</v>
      </c>
      <c r="N481" s="70">
        <v>11000</v>
      </c>
      <c r="O481" s="69"/>
      <c r="P481" s="69"/>
    </row>
    <row r="482" spans="1:16">
      <c r="A482" s="92" t="s">
        <v>186</v>
      </c>
      <c r="B482" s="87" t="s">
        <v>187</v>
      </c>
      <c r="C482" s="69"/>
      <c r="D482" s="69">
        <v>112443.61</v>
      </c>
      <c r="E482" s="69"/>
      <c r="F482" s="70">
        <v>89955</v>
      </c>
      <c r="G482" s="69">
        <v>89955</v>
      </c>
      <c r="H482" s="70">
        <v>89955</v>
      </c>
      <c r="I482" s="69">
        <v>80.0000996054822</v>
      </c>
      <c r="J482" s="69">
        <v>100</v>
      </c>
      <c r="K482" s="69">
        <v>168501</v>
      </c>
      <c r="L482" s="69">
        <v>187.316991829248</v>
      </c>
      <c r="M482" s="70">
        <v>79000</v>
      </c>
      <c r="N482" s="70">
        <v>168955</v>
      </c>
      <c r="O482" s="69">
        <v>150.25753797837</v>
      </c>
      <c r="P482" s="69">
        <v>187.821688622089</v>
      </c>
    </row>
    <row r="483" spans="1:16">
      <c r="A483" s="92" t="s">
        <v>76</v>
      </c>
      <c r="B483" s="87" t="s">
        <v>77</v>
      </c>
      <c r="C483" s="69">
        <v>3450.8</v>
      </c>
      <c r="D483" s="69">
        <v>19191.46</v>
      </c>
      <c r="E483" s="69">
        <v>556.145241683088</v>
      </c>
      <c r="F483" s="69"/>
      <c r="G483" s="69"/>
      <c r="H483" s="69"/>
      <c r="I483" s="69"/>
      <c r="J483" s="69"/>
      <c r="K483" s="69">
        <v>27972.49</v>
      </c>
      <c r="L483" s="69"/>
      <c r="M483" s="70">
        <v>28000</v>
      </c>
      <c r="N483" s="70">
        <v>28000</v>
      </c>
      <c r="O483" s="69">
        <v>145.898227649173</v>
      </c>
      <c r="P483" s="69"/>
    </row>
    <row r="484" spans="1:16">
      <c r="A484" s="92" t="s">
        <v>172</v>
      </c>
      <c r="B484" s="87" t="s">
        <v>173</v>
      </c>
      <c r="C484" s="69"/>
      <c r="D484" s="69">
        <v>62629.76</v>
      </c>
      <c r="E484" s="69"/>
      <c r="F484" s="70">
        <v>50103</v>
      </c>
      <c r="G484" s="69">
        <v>50103</v>
      </c>
      <c r="H484" s="70">
        <v>50103</v>
      </c>
      <c r="I484" s="69">
        <v>79.9987098784987</v>
      </c>
      <c r="J484" s="69">
        <v>100</v>
      </c>
      <c r="K484" s="69">
        <v>50103.8</v>
      </c>
      <c r="L484" s="69">
        <v>100.001596710776</v>
      </c>
      <c r="M484" s="70">
        <v>1</v>
      </c>
      <c r="N484" s="70">
        <v>50104</v>
      </c>
      <c r="O484" s="69">
        <v>80.0003065635251</v>
      </c>
      <c r="P484" s="69">
        <v>100.00199588847</v>
      </c>
    </row>
    <row r="485" spans="1:16">
      <c r="A485" s="92" t="s">
        <v>138</v>
      </c>
      <c r="B485" s="87" t="s">
        <v>139</v>
      </c>
      <c r="C485" s="69">
        <v>9908.02</v>
      </c>
      <c r="D485" s="69">
        <v>218267.88</v>
      </c>
      <c r="E485" s="69">
        <v>2202.94145550776</v>
      </c>
      <c r="F485" s="70">
        <v>91000</v>
      </c>
      <c r="G485" s="69">
        <v>91000</v>
      </c>
      <c r="H485" s="70">
        <v>91000</v>
      </c>
      <c r="I485" s="69">
        <v>41.6918879681243</v>
      </c>
      <c r="J485" s="69">
        <v>100</v>
      </c>
      <c r="K485" s="69">
        <v>9308</v>
      </c>
      <c r="L485" s="69">
        <v>10.2285714285714</v>
      </c>
      <c r="M485" s="70">
        <v>16500</v>
      </c>
      <c r="N485" s="70">
        <v>107500</v>
      </c>
      <c r="O485" s="69">
        <v>49.2514061161908</v>
      </c>
      <c r="P485" s="69">
        <v>118.131868131868</v>
      </c>
    </row>
    <row r="486" spans="1:16">
      <c r="A486" s="92" t="s">
        <v>144</v>
      </c>
      <c r="B486" s="87" t="s">
        <v>145</v>
      </c>
      <c r="C486" s="69">
        <v>17733.56</v>
      </c>
      <c r="D486" s="69">
        <v>12423.07</v>
      </c>
      <c r="E486" s="69">
        <v>70.0540105878346</v>
      </c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</row>
    <row r="487" spans="1:16">
      <c r="A487" s="92" t="s">
        <v>146</v>
      </c>
      <c r="B487" s="87" t="s">
        <v>147</v>
      </c>
      <c r="C487" s="69">
        <v>15638.43</v>
      </c>
      <c r="D487" s="69">
        <v>28166.12</v>
      </c>
      <c r="E487" s="69">
        <v>180.108361261329</v>
      </c>
      <c r="F487" s="69"/>
      <c r="G487" s="69"/>
      <c r="H487" s="69"/>
      <c r="I487" s="69"/>
      <c r="J487" s="69"/>
      <c r="K487" s="69">
        <v>28955.15</v>
      </c>
      <c r="L487" s="69"/>
      <c r="M487" s="70">
        <v>28955</v>
      </c>
      <c r="N487" s="70">
        <v>28955</v>
      </c>
      <c r="O487" s="69">
        <v>102.8008117554</v>
      </c>
      <c r="P487" s="69"/>
    </row>
    <row r="488" spans="1:16">
      <c r="A488" s="91" t="s">
        <v>176</v>
      </c>
      <c r="B488" s="87" t="s">
        <v>177</v>
      </c>
      <c r="C488" s="63"/>
      <c r="D488" s="63">
        <v>324893.95</v>
      </c>
      <c r="E488" s="63"/>
      <c r="F488" s="64">
        <v>811439</v>
      </c>
      <c r="G488" s="63">
        <v>811439</v>
      </c>
      <c r="H488" s="64">
        <v>811439</v>
      </c>
      <c r="I488" s="63">
        <v>249.755035450799</v>
      </c>
      <c r="J488" s="63">
        <v>100</v>
      </c>
      <c r="K488" s="63">
        <v>767270.61</v>
      </c>
      <c r="L488" s="63">
        <v>94.5567824568452</v>
      </c>
      <c r="M488" s="64">
        <v>547672</v>
      </c>
      <c r="N488" s="64">
        <v>1359111</v>
      </c>
      <c r="O488" s="63">
        <v>418.324502503048</v>
      </c>
      <c r="P488" s="63">
        <v>167.493921292913</v>
      </c>
    </row>
    <row r="489" spans="1:16">
      <c r="A489" s="92" t="s">
        <v>28</v>
      </c>
      <c r="B489" s="87" t="s">
        <v>29</v>
      </c>
      <c r="C489" s="69"/>
      <c r="D489" s="69">
        <v>52692.17</v>
      </c>
      <c r="E489" s="69"/>
      <c r="F489" s="70">
        <v>185572</v>
      </c>
      <c r="G489" s="69">
        <v>185572</v>
      </c>
      <c r="H489" s="70">
        <v>185572</v>
      </c>
      <c r="I489" s="69">
        <v>352.181358254936</v>
      </c>
      <c r="J489" s="69">
        <v>100</v>
      </c>
      <c r="K489" s="69">
        <v>47708.61</v>
      </c>
      <c r="L489" s="69">
        <v>25.7089485482724</v>
      </c>
      <c r="M489" s="69"/>
      <c r="N489" s="70">
        <v>185572</v>
      </c>
      <c r="O489" s="69">
        <v>352.181358254936</v>
      </c>
      <c r="P489" s="69">
        <v>100</v>
      </c>
    </row>
    <row r="490" spans="1:16">
      <c r="A490" s="92" t="s">
        <v>32</v>
      </c>
      <c r="B490" s="87" t="s">
        <v>33</v>
      </c>
      <c r="C490" s="69"/>
      <c r="D490" s="69">
        <v>4556.65</v>
      </c>
      <c r="E490" s="69"/>
      <c r="F490" s="69"/>
      <c r="G490" s="69"/>
      <c r="H490" s="69"/>
      <c r="I490" s="69"/>
      <c r="J490" s="69"/>
      <c r="K490" s="69">
        <v>500</v>
      </c>
      <c r="L490" s="69"/>
      <c r="M490" s="70">
        <v>500</v>
      </c>
      <c r="N490" s="70">
        <v>500</v>
      </c>
      <c r="O490" s="69">
        <v>10.9729735661067</v>
      </c>
      <c r="P490" s="69"/>
    </row>
    <row r="491" spans="1:16">
      <c r="A491" s="92" t="s">
        <v>34</v>
      </c>
      <c r="B491" s="87" t="s">
        <v>35</v>
      </c>
      <c r="C491" s="69"/>
      <c r="D491" s="69">
        <v>8565.63</v>
      </c>
      <c r="E491" s="69"/>
      <c r="F491" s="70">
        <v>30620</v>
      </c>
      <c r="G491" s="69">
        <v>30620</v>
      </c>
      <c r="H491" s="70">
        <v>30620</v>
      </c>
      <c r="I491" s="69">
        <v>357.475165282647</v>
      </c>
      <c r="J491" s="69">
        <v>100</v>
      </c>
      <c r="K491" s="69">
        <v>4444.18</v>
      </c>
      <c r="L491" s="69">
        <v>14.5139777922926</v>
      </c>
      <c r="M491" s="69"/>
      <c r="N491" s="70">
        <v>30620</v>
      </c>
      <c r="O491" s="69">
        <v>357.475165282647</v>
      </c>
      <c r="P491" s="69">
        <v>100</v>
      </c>
    </row>
    <row r="492" spans="1:16">
      <c r="A492" s="92" t="s">
        <v>70</v>
      </c>
      <c r="B492" s="87" t="s">
        <v>71</v>
      </c>
      <c r="C492" s="69"/>
      <c r="D492" s="69">
        <v>30318.53</v>
      </c>
      <c r="E492" s="69"/>
      <c r="F492" s="70">
        <v>72795</v>
      </c>
      <c r="G492" s="69">
        <v>72795</v>
      </c>
      <c r="H492" s="70">
        <v>72795</v>
      </c>
      <c r="I492" s="69">
        <v>240.100690897613</v>
      </c>
      <c r="J492" s="69">
        <v>100</v>
      </c>
      <c r="K492" s="69">
        <v>33556.08</v>
      </c>
      <c r="L492" s="69">
        <v>46.096682464455</v>
      </c>
      <c r="M492" s="69"/>
      <c r="N492" s="70">
        <v>72795</v>
      </c>
      <c r="O492" s="69">
        <v>240.100690897613</v>
      </c>
      <c r="P492" s="69">
        <v>100</v>
      </c>
    </row>
    <row r="493" spans="1:16">
      <c r="A493" s="92" t="s">
        <v>36</v>
      </c>
      <c r="B493" s="87" t="s">
        <v>37</v>
      </c>
      <c r="C493" s="69"/>
      <c r="D493" s="69">
        <v>398.16</v>
      </c>
      <c r="E493" s="69"/>
      <c r="F493" s="69"/>
      <c r="G493" s="69"/>
      <c r="H493" s="69"/>
      <c r="I493" s="69"/>
      <c r="J493" s="69"/>
      <c r="K493" s="69">
        <v>1025.99</v>
      </c>
      <c r="L493" s="69"/>
      <c r="M493" s="70">
        <v>910</v>
      </c>
      <c r="N493" s="70">
        <v>910</v>
      </c>
      <c r="O493" s="69">
        <v>228.551336146273</v>
      </c>
      <c r="P493" s="69"/>
    </row>
    <row r="494" spans="1:16">
      <c r="A494" s="92" t="s">
        <v>82</v>
      </c>
      <c r="B494" s="87" t="s">
        <v>83</v>
      </c>
      <c r="C494" s="69"/>
      <c r="D494" s="69">
        <v>566.6</v>
      </c>
      <c r="E494" s="69"/>
      <c r="F494" s="69"/>
      <c r="G494" s="69"/>
      <c r="H494" s="69"/>
      <c r="I494" s="69"/>
      <c r="J494" s="69"/>
      <c r="K494" s="69">
        <v>600</v>
      </c>
      <c r="L494" s="69"/>
      <c r="M494" s="70">
        <v>600</v>
      </c>
      <c r="N494" s="70">
        <v>600</v>
      </c>
      <c r="O494" s="69">
        <v>105.894811154253</v>
      </c>
      <c r="P494" s="69"/>
    </row>
    <row r="495" spans="1:16">
      <c r="A495" s="92" t="s">
        <v>86</v>
      </c>
      <c r="B495" s="87" t="s">
        <v>87</v>
      </c>
      <c r="C495" s="69"/>
      <c r="D495" s="69">
        <v>6691.49</v>
      </c>
      <c r="E495" s="69"/>
      <c r="F495" s="70">
        <v>7576</v>
      </c>
      <c r="G495" s="69">
        <v>7576</v>
      </c>
      <c r="H495" s="70">
        <v>7576</v>
      </c>
      <c r="I495" s="69">
        <v>113.218431171533</v>
      </c>
      <c r="J495" s="69">
        <v>100</v>
      </c>
      <c r="K495" s="69">
        <v>1575.59</v>
      </c>
      <c r="L495" s="69">
        <v>20.7971224920802</v>
      </c>
      <c r="M495" s="69"/>
      <c r="N495" s="70">
        <v>7576</v>
      </c>
      <c r="O495" s="69">
        <v>113.218431171533</v>
      </c>
      <c r="P495" s="69">
        <v>100</v>
      </c>
    </row>
    <row r="496" spans="1:16">
      <c r="A496" s="92" t="s">
        <v>90</v>
      </c>
      <c r="B496" s="87" t="s">
        <v>91</v>
      </c>
      <c r="C496" s="69"/>
      <c r="D496" s="69">
        <v>6514.96</v>
      </c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</row>
    <row r="497" spans="1:16">
      <c r="A497" s="92" t="s">
        <v>92</v>
      </c>
      <c r="B497" s="87" t="s">
        <v>93</v>
      </c>
      <c r="C497" s="69"/>
      <c r="D497" s="69">
        <v>7621.64</v>
      </c>
      <c r="E497" s="69"/>
      <c r="F497" s="69"/>
      <c r="G497" s="69"/>
      <c r="H497" s="69"/>
      <c r="I497" s="69"/>
      <c r="J497" s="69"/>
      <c r="K497" s="69">
        <v>326.25</v>
      </c>
      <c r="L497" s="69"/>
      <c r="M497" s="69"/>
      <c r="N497" s="69"/>
      <c r="O497" s="69"/>
      <c r="P497" s="69"/>
    </row>
    <row r="498" spans="1:16">
      <c r="A498" s="92" t="s">
        <v>94</v>
      </c>
      <c r="B498" s="87" t="s">
        <v>95</v>
      </c>
      <c r="C498" s="69"/>
      <c r="D498" s="69">
        <v>847.7</v>
      </c>
      <c r="E498" s="69"/>
      <c r="F498" s="70">
        <v>5000</v>
      </c>
      <c r="G498" s="69">
        <v>5000</v>
      </c>
      <c r="H498" s="70">
        <v>5000</v>
      </c>
      <c r="I498" s="69">
        <v>589.831308245842</v>
      </c>
      <c r="J498" s="69">
        <v>100</v>
      </c>
      <c r="K498" s="69">
        <v>1601.27</v>
      </c>
      <c r="L498" s="69">
        <v>32.0254</v>
      </c>
      <c r="M498" s="69"/>
      <c r="N498" s="70">
        <v>5000</v>
      </c>
      <c r="O498" s="69">
        <v>589.831308245842</v>
      </c>
      <c r="P498" s="69">
        <v>100</v>
      </c>
    </row>
    <row r="499" spans="1:16">
      <c r="A499" s="92" t="s">
        <v>98</v>
      </c>
      <c r="B499" s="87" t="s">
        <v>99</v>
      </c>
      <c r="C499" s="69"/>
      <c r="D499" s="69"/>
      <c r="E499" s="69"/>
      <c r="F499" s="69"/>
      <c r="G499" s="69"/>
      <c r="H499" s="69"/>
      <c r="I499" s="69"/>
      <c r="J499" s="69"/>
      <c r="K499" s="69">
        <v>125</v>
      </c>
      <c r="L499" s="69"/>
      <c r="M499" s="69"/>
      <c r="N499" s="69"/>
      <c r="O499" s="69"/>
      <c r="P499" s="69"/>
    </row>
    <row r="500" spans="1:16">
      <c r="A500" s="92" t="s">
        <v>100</v>
      </c>
      <c r="B500" s="87" t="s">
        <v>101</v>
      </c>
      <c r="C500" s="69"/>
      <c r="D500" s="69">
        <v>7074.77</v>
      </c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</row>
    <row r="501" spans="1:16">
      <c r="A501" s="92" t="s">
        <v>102</v>
      </c>
      <c r="B501" s="87" t="s">
        <v>103</v>
      </c>
      <c r="C501" s="69"/>
      <c r="D501" s="69">
        <v>10610.76</v>
      </c>
      <c r="E501" s="69"/>
      <c r="F501" s="70">
        <v>16371</v>
      </c>
      <c r="G501" s="69">
        <v>16371</v>
      </c>
      <c r="H501" s="70">
        <v>16371</v>
      </c>
      <c r="I501" s="69">
        <v>154.286780588761</v>
      </c>
      <c r="J501" s="69">
        <v>100</v>
      </c>
      <c r="K501" s="69">
        <v>5423.55</v>
      </c>
      <c r="L501" s="69">
        <v>33.1290086127909</v>
      </c>
      <c r="M501" s="69"/>
      <c r="N501" s="70">
        <v>16371</v>
      </c>
      <c r="O501" s="69">
        <v>154.286780588761</v>
      </c>
      <c r="P501" s="69">
        <v>100</v>
      </c>
    </row>
    <row r="502" spans="1:16">
      <c r="A502" s="92" t="s">
        <v>106</v>
      </c>
      <c r="B502" s="87" t="s">
        <v>107</v>
      </c>
      <c r="C502" s="69"/>
      <c r="D502" s="69">
        <v>677.01</v>
      </c>
      <c r="E502" s="69"/>
      <c r="F502" s="70">
        <v>1850</v>
      </c>
      <c r="G502" s="69">
        <v>1850</v>
      </c>
      <c r="H502" s="70">
        <v>1850</v>
      </c>
      <c r="I502" s="69">
        <v>273.260365430348</v>
      </c>
      <c r="J502" s="69">
        <v>100</v>
      </c>
      <c r="K502" s="69">
        <v>770</v>
      </c>
      <c r="L502" s="69">
        <v>41.6216216216216</v>
      </c>
      <c r="M502" s="69"/>
      <c r="N502" s="70">
        <v>1850</v>
      </c>
      <c r="O502" s="69">
        <v>273.260365430348</v>
      </c>
      <c r="P502" s="69">
        <v>100</v>
      </c>
    </row>
    <row r="503" spans="1:16">
      <c r="A503" s="92" t="s">
        <v>52</v>
      </c>
      <c r="B503" s="87" t="s">
        <v>53</v>
      </c>
      <c r="C503" s="69"/>
      <c r="D503" s="69">
        <v>45248.3</v>
      </c>
      <c r="E503" s="69"/>
      <c r="F503" s="70">
        <v>1000</v>
      </c>
      <c r="G503" s="69">
        <v>1000</v>
      </c>
      <c r="H503" s="70">
        <v>1000</v>
      </c>
      <c r="I503" s="69">
        <v>2.2100277800492</v>
      </c>
      <c r="J503" s="69">
        <v>100</v>
      </c>
      <c r="K503" s="69">
        <v>5503.54</v>
      </c>
      <c r="L503" s="69">
        <v>550.354</v>
      </c>
      <c r="M503" s="70">
        <v>2955</v>
      </c>
      <c r="N503" s="70">
        <v>3955</v>
      </c>
      <c r="O503" s="69">
        <v>8.74065987009457</v>
      </c>
      <c r="P503" s="69">
        <v>395.5</v>
      </c>
    </row>
    <row r="504" spans="1:16">
      <c r="A504" s="92" t="s">
        <v>108</v>
      </c>
      <c r="B504" s="87" t="s">
        <v>109</v>
      </c>
      <c r="C504" s="69"/>
      <c r="D504" s="69"/>
      <c r="E504" s="69"/>
      <c r="F504" s="70">
        <v>4000</v>
      </c>
      <c r="G504" s="69">
        <v>4000</v>
      </c>
      <c r="H504" s="70">
        <v>4000</v>
      </c>
      <c r="I504" s="69"/>
      <c r="J504" s="69">
        <v>100</v>
      </c>
      <c r="K504" s="69"/>
      <c r="L504" s="69"/>
      <c r="M504" s="69"/>
      <c r="N504" s="70">
        <v>4000</v>
      </c>
      <c r="O504" s="69"/>
      <c r="P504" s="69">
        <v>100</v>
      </c>
    </row>
    <row r="505" spans="1:16">
      <c r="A505" s="92" t="s">
        <v>110</v>
      </c>
      <c r="B505" s="87" t="s">
        <v>111</v>
      </c>
      <c r="C505" s="69"/>
      <c r="D505" s="69">
        <v>1522</v>
      </c>
      <c r="E505" s="69"/>
      <c r="F505" s="70">
        <v>14250</v>
      </c>
      <c r="G505" s="69">
        <v>14250</v>
      </c>
      <c r="H505" s="70">
        <v>14250</v>
      </c>
      <c r="I505" s="69">
        <v>936.268068331143</v>
      </c>
      <c r="J505" s="69">
        <v>100</v>
      </c>
      <c r="K505" s="69"/>
      <c r="L505" s="69"/>
      <c r="M505" s="69"/>
      <c r="N505" s="70">
        <v>14250</v>
      </c>
      <c r="O505" s="69">
        <v>936.268068331143</v>
      </c>
      <c r="P505" s="69">
        <v>100</v>
      </c>
    </row>
    <row r="506" spans="1:16">
      <c r="A506" s="92" t="s">
        <v>112</v>
      </c>
      <c r="B506" s="87" t="s">
        <v>113</v>
      </c>
      <c r="C506" s="69"/>
      <c r="D506" s="69">
        <v>2958.28</v>
      </c>
      <c r="E506" s="69"/>
      <c r="F506" s="70">
        <v>32852</v>
      </c>
      <c r="G506" s="69">
        <v>32852</v>
      </c>
      <c r="H506" s="70">
        <v>32852</v>
      </c>
      <c r="I506" s="69">
        <v>1110.51016130995</v>
      </c>
      <c r="J506" s="69">
        <v>100</v>
      </c>
      <c r="K506" s="69">
        <v>7200.35</v>
      </c>
      <c r="L506" s="69">
        <v>21.9175392670157</v>
      </c>
      <c r="M506" s="69"/>
      <c r="N506" s="70">
        <v>32852</v>
      </c>
      <c r="O506" s="69">
        <v>1110.51016130995</v>
      </c>
      <c r="P506" s="69">
        <v>100</v>
      </c>
    </row>
    <row r="507" spans="1:16">
      <c r="A507" s="92" t="s">
        <v>118</v>
      </c>
      <c r="B507" s="87" t="s">
        <v>119</v>
      </c>
      <c r="C507" s="69"/>
      <c r="D507" s="69">
        <v>1365.8</v>
      </c>
      <c r="E507" s="69"/>
      <c r="F507" s="70">
        <v>12380</v>
      </c>
      <c r="G507" s="69">
        <v>12380</v>
      </c>
      <c r="H507" s="70">
        <v>12380</v>
      </c>
      <c r="I507" s="69">
        <v>906.428466832626</v>
      </c>
      <c r="J507" s="69">
        <v>100</v>
      </c>
      <c r="K507" s="69"/>
      <c r="L507" s="69"/>
      <c r="M507" s="69"/>
      <c r="N507" s="70">
        <v>12380</v>
      </c>
      <c r="O507" s="69">
        <v>906.428466832626</v>
      </c>
      <c r="P507" s="69">
        <v>100</v>
      </c>
    </row>
    <row r="508" spans="1:16">
      <c r="A508" s="92" t="s">
        <v>120</v>
      </c>
      <c r="B508" s="87" t="s">
        <v>121</v>
      </c>
      <c r="C508" s="69"/>
      <c r="D508" s="69"/>
      <c r="E508" s="69"/>
      <c r="F508" s="70">
        <v>300</v>
      </c>
      <c r="G508" s="69">
        <v>300</v>
      </c>
      <c r="H508" s="70">
        <v>300</v>
      </c>
      <c r="I508" s="69"/>
      <c r="J508" s="69">
        <v>100</v>
      </c>
      <c r="K508" s="69"/>
      <c r="L508" s="69"/>
      <c r="M508" s="69"/>
      <c r="N508" s="70">
        <v>300</v>
      </c>
      <c r="O508" s="69"/>
      <c r="P508" s="69">
        <v>100</v>
      </c>
    </row>
    <row r="509" spans="1:16">
      <c r="A509" s="92" t="s">
        <v>122</v>
      </c>
      <c r="B509" s="87" t="s">
        <v>123</v>
      </c>
      <c r="C509" s="69"/>
      <c r="D509" s="69"/>
      <c r="E509" s="69"/>
      <c r="F509" s="70">
        <v>3000</v>
      </c>
      <c r="G509" s="69">
        <v>3000</v>
      </c>
      <c r="H509" s="70">
        <v>3000</v>
      </c>
      <c r="I509" s="69"/>
      <c r="J509" s="69">
        <v>100</v>
      </c>
      <c r="K509" s="69"/>
      <c r="L509" s="69"/>
      <c r="M509" s="69"/>
      <c r="N509" s="70">
        <v>3000</v>
      </c>
      <c r="O509" s="69"/>
      <c r="P509" s="69">
        <v>100</v>
      </c>
    </row>
    <row r="510" spans="1:16">
      <c r="A510" s="92" t="s">
        <v>170</v>
      </c>
      <c r="B510" s="87" t="s">
        <v>171</v>
      </c>
      <c r="C510" s="69"/>
      <c r="D510" s="69">
        <v>3610.8</v>
      </c>
      <c r="E510" s="69"/>
      <c r="F510" s="70">
        <v>6859</v>
      </c>
      <c r="G510" s="69">
        <v>6859</v>
      </c>
      <c r="H510" s="70">
        <v>6859</v>
      </c>
      <c r="I510" s="69">
        <v>189.957904065581</v>
      </c>
      <c r="J510" s="69">
        <v>100</v>
      </c>
      <c r="K510" s="69">
        <v>12000</v>
      </c>
      <c r="L510" s="69">
        <v>174.952616999563</v>
      </c>
      <c r="M510" s="70">
        <v>5142</v>
      </c>
      <c r="N510" s="70">
        <v>12001</v>
      </c>
      <c r="O510" s="69">
        <v>332.364019053949</v>
      </c>
      <c r="P510" s="69">
        <v>174.967196384313</v>
      </c>
    </row>
    <row r="511" spans="1:16">
      <c r="A511" s="92" t="s">
        <v>178</v>
      </c>
      <c r="B511" s="87" t="s">
        <v>179</v>
      </c>
      <c r="C511" s="69"/>
      <c r="D511" s="69">
        <v>30550.6</v>
      </c>
      <c r="E511" s="69"/>
      <c r="F511" s="70">
        <v>57983</v>
      </c>
      <c r="G511" s="69">
        <v>57983</v>
      </c>
      <c r="H511" s="70">
        <v>57983</v>
      </c>
      <c r="I511" s="69">
        <v>189.793326481313</v>
      </c>
      <c r="J511" s="69">
        <v>100</v>
      </c>
      <c r="K511" s="69">
        <v>594922.06</v>
      </c>
      <c r="L511" s="69">
        <v>1026.02842212373</v>
      </c>
      <c r="M511" s="70">
        <v>537000</v>
      </c>
      <c r="N511" s="70">
        <v>594983</v>
      </c>
      <c r="O511" s="69">
        <v>1947.53294534314</v>
      </c>
      <c r="P511" s="69">
        <v>1026.13352189435</v>
      </c>
    </row>
    <row r="512" spans="1:16">
      <c r="A512" s="92" t="s">
        <v>182</v>
      </c>
      <c r="B512" s="87" t="s">
        <v>183</v>
      </c>
      <c r="C512" s="69"/>
      <c r="D512" s="69"/>
      <c r="E512" s="69"/>
      <c r="F512" s="70">
        <v>11000</v>
      </c>
      <c r="G512" s="69">
        <v>11000</v>
      </c>
      <c r="H512" s="70">
        <v>11000</v>
      </c>
      <c r="I512" s="69"/>
      <c r="J512" s="69">
        <v>100</v>
      </c>
      <c r="K512" s="69"/>
      <c r="L512" s="69"/>
      <c r="M512" s="69"/>
      <c r="N512" s="70">
        <v>11000</v>
      </c>
      <c r="O512" s="69"/>
      <c r="P512" s="69">
        <v>100</v>
      </c>
    </row>
    <row r="513" spans="1:16">
      <c r="A513" s="92" t="s">
        <v>186</v>
      </c>
      <c r="B513" s="87" t="s">
        <v>187</v>
      </c>
      <c r="C513" s="69"/>
      <c r="D513" s="69">
        <v>5081.8</v>
      </c>
      <c r="E513" s="69"/>
      <c r="F513" s="70">
        <v>98246</v>
      </c>
      <c r="G513" s="69">
        <v>98246</v>
      </c>
      <c r="H513" s="70">
        <v>98246</v>
      </c>
      <c r="I513" s="69">
        <v>1933.29135345744</v>
      </c>
      <c r="J513" s="69">
        <v>100</v>
      </c>
      <c r="K513" s="69"/>
      <c r="L513" s="69"/>
      <c r="M513" s="69"/>
      <c r="N513" s="70">
        <v>98246</v>
      </c>
      <c r="O513" s="69">
        <v>1933.29135345744</v>
      </c>
      <c r="P513" s="69">
        <v>100</v>
      </c>
    </row>
    <row r="514" spans="1:16">
      <c r="A514" s="92" t="s">
        <v>76</v>
      </c>
      <c r="B514" s="87" t="s">
        <v>77</v>
      </c>
      <c r="C514" s="69"/>
      <c r="D514" s="69">
        <v>51805.21</v>
      </c>
      <c r="E514" s="69"/>
      <c r="F514" s="70">
        <v>228913</v>
      </c>
      <c r="G514" s="69">
        <v>228913</v>
      </c>
      <c r="H514" s="70">
        <v>228913</v>
      </c>
      <c r="I514" s="69">
        <v>441.872545251723</v>
      </c>
      <c r="J514" s="69">
        <v>100</v>
      </c>
      <c r="K514" s="69">
        <v>48164.88</v>
      </c>
      <c r="L514" s="69">
        <v>21.0406923154211</v>
      </c>
      <c r="M514" s="69"/>
      <c r="N514" s="70">
        <v>228913</v>
      </c>
      <c r="O514" s="69">
        <v>441.872545251723</v>
      </c>
      <c r="P514" s="69">
        <v>100</v>
      </c>
    </row>
    <row r="515" spans="1:16">
      <c r="A515" s="92" t="s">
        <v>42</v>
      </c>
      <c r="B515" s="87" t="s">
        <v>43</v>
      </c>
      <c r="C515" s="69"/>
      <c r="D515" s="69">
        <v>1500</v>
      </c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</row>
    <row r="516" spans="1:16">
      <c r="A516" s="92" t="s">
        <v>172</v>
      </c>
      <c r="B516" s="87" t="s">
        <v>173</v>
      </c>
      <c r="C516" s="69"/>
      <c r="D516" s="69">
        <v>4044.4</v>
      </c>
      <c r="E516" s="69"/>
      <c r="F516" s="70">
        <v>8172</v>
      </c>
      <c r="G516" s="69">
        <v>8172</v>
      </c>
      <c r="H516" s="70">
        <v>8172</v>
      </c>
      <c r="I516" s="69">
        <v>202.057165463357</v>
      </c>
      <c r="J516" s="69">
        <v>100</v>
      </c>
      <c r="K516" s="69"/>
      <c r="L516" s="69"/>
      <c r="M516" s="69"/>
      <c r="N516" s="70">
        <v>8172</v>
      </c>
      <c r="O516" s="69">
        <v>202.057165463357</v>
      </c>
      <c r="P516" s="69">
        <v>100</v>
      </c>
    </row>
    <row r="517" spans="1:16">
      <c r="A517" s="92" t="s">
        <v>138</v>
      </c>
      <c r="B517" s="87" t="s">
        <v>139</v>
      </c>
      <c r="C517" s="69"/>
      <c r="D517" s="69">
        <v>40070.69</v>
      </c>
      <c r="E517" s="69"/>
      <c r="F517" s="70">
        <v>10700</v>
      </c>
      <c r="G517" s="69">
        <v>10700</v>
      </c>
      <c r="H517" s="70">
        <v>10700</v>
      </c>
      <c r="I517" s="69">
        <v>26.7028094599819</v>
      </c>
      <c r="J517" s="69">
        <v>100</v>
      </c>
      <c r="K517" s="69">
        <v>1258.75</v>
      </c>
      <c r="L517" s="69">
        <v>11.7640186915888</v>
      </c>
      <c r="M517" s="69"/>
      <c r="N517" s="70">
        <v>10700</v>
      </c>
      <c r="O517" s="69">
        <v>26.7028094599819</v>
      </c>
      <c r="P517" s="69">
        <v>100</v>
      </c>
    </row>
    <row r="518" spans="1:16">
      <c r="A518" s="92" t="s">
        <v>144</v>
      </c>
      <c r="B518" s="87" t="s">
        <v>145</v>
      </c>
      <c r="C518" s="69"/>
      <c r="D518" s="69"/>
      <c r="E518" s="69"/>
      <c r="F518" s="69"/>
      <c r="G518" s="69"/>
      <c r="H518" s="69"/>
      <c r="I518" s="69"/>
      <c r="J518" s="69"/>
      <c r="K518" s="69">
        <v>564.51</v>
      </c>
      <c r="L518" s="69"/>
      <c r="M518" s="70">
        <v>565</v>
      </c>
      <c r="N518" s="70">
        <v>565</v>
      </c>
      <c r="O518" s="69"/>
      <c r="P518" s="69"/>
    </row>
    <row r="519" spans="1:16">
      <c r="A519" s="92" t="s">
        <v>146</v>
      </c>
      <c r="B519" s="87" t="s">
        <v>147</v>
      </c>
      <c r="C519" s="69"/>
      <c r="D519" s="69"/>
      <c r="E519" s="69"/>
      <c r="F519" s="70">
        <v>2000</v>
      </c>
      <c r="G519" s="69">
        <v>2000</v>
      </c>
      <c r="H519" s="70">
        <v>2000</v>
      </c>
      <c r="I519" s="69"/>
      <c r="J519" s="69">
        <v>100</v>
      </c>
      <c r="K519" s="69"/>
      <c r="L519" s="69"/>
      <c r="M519" s="69"/>
      <c r="N519" s="70">
        <v>2000</v>
      </c>
      <c r="O519" s="69"/>
      <c r="P519" s="69">
        <v>100</v>
      </c>
    </row>
    <row r="520" spans="1:16">
      <c r="A520" s="91" t="s">
        <v>194</v>
      </c>
      <c r="B520" s="87" t="s">
        <v>195</v>
      </c>
      <c r="C520" s="63">
        <v>4900.29</v>
      </c>
      <c r="D520" s="63">
        <v>27140.86</v>
      </c>
      <c r="E520" s="63">
        <v>553.862322433978</v>
      </c>
      <c r="F520" s="63"/>
      <c r="G520" s="63"/>
      <c r="H520" s="63"/>
      <c r="I520" s="63"/>
      <c r="J520" s="63"/>
      <c r="K520" s="63">
        <v>13314.55</v>
      </c>
      <c r="L520" s="63"/>
      <c r="M520" s="64">
        <v>13316</v>
      </c>
      <c r="N520" s="64">
        <v>13316</v>
      </c>
      <c r="O520" s="63">
        <v>49.0625573397453</v>
      </c>
      <c r="P520" s="63"/>
    </row>
    <row r="521" spans="1:16">
      <c r="A521" s="92" t="s">
        <v>28</v>
      </c>
      <c r="B521" s="87" t="s">
        <v>29</v>
      </c>
      <c r="C521" s="69"/>
      <c r="D521" s="69">
        <v>17317.66</v>
      </c>
      <c r="E521" s="69"/>
      <c r="F521" s="69"/>
      <c r="G521" s="69"/>
      <c r="H521" s="69"/>
      <c r="I521" s="69"/>
      <c r="J521" s="69"/>
      <c r="K521" s="69">
        <v>8167.74</v>
      </c>
      <c r="L521" s="69"/>
      <c r="M521" s="70">
        <v>8168</v>
      </c>
      <c r="N521" s="70">
        <v>8168</v>
      </c>
      <c r="O521" s="69">
        <v>47.1657256234387</v>
      </c>
      <c r="P521" s="69"/>
    </row>
    <row r="522" spans="1:16">
      <c r="A522" s="92" t="s">
        <v>32</v>
      </c>
      <c r="B522" s="87" t="s">
        <v>33</v>
      </c>
      <c r="C522" s="69"/>
      <c r="D522" s="69">
        <v>1060</v>
      </c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</row>
    <row r="523" spans="1:16">
      <c r="A523" s="92" t="s">
        <v>34</v>
      </c>
      <c r="B523" s="87" t="s">
        <v>35</v>
      </c>
      <c r="C523" s="69"/>
      <c r="D523" s="69">
        <v>2857.4</v>
      </c>
      <c r="E523" s="69"/>
      <c r="F523" s="69"/>
      <c r="G523" s="69"/>
      <c r="H523" s="69"/>
      <c r="I523" s="69"/>
      <c r="J523" s="69"/>
      <c r="K523" s="69">
        <v>1347.69</v>
      </c>
      <c r="L523" s="69"/>
      <c r="M523" s="70">
        <v>1348</v>
      </c>
      <c r="N523" s="70">
        <v>1348</v>
      </c>
      <c r="O523" s="69">
        <v>47.1757541821236</v>
      </c>
      <c r="P523" s="69"/>
    </row>
    <row r="524" spans="1:16">
      <c r="A524" s="92" t="s">
        <v>70</v>
      </c>
      <c r="B524" s="87" t="s">
        <v>71</v>
      </c>
      <c r="C524" s="69"/>
      <c r="D524" s="69">
        <v>213.9</v>
      </c>
      <c r="E524" s="69"/>
      <c r="F524" s="69"/>
      <c r="G524" s="69"/>
      <c r="H524" s="69"/>
      <c r="I524" s="69"/>
      <c r="J524" s="69"/>
      <c r="K524" s="69">
        <v>1523.88</v>
      </c>
      <c r="L524" s="69"/>
      <c r="M524" s="70">
        <v>1524</v>
      </c>
      <c r="N524" s="70">
        <v>1524</v>
      </c>
      <c r="O524" s="69">
        <v>712.482468443198</v>
      </c>
      <c r="P524" s="69"/>
    </row>
    <row r="525" spans="1:16">
      <c r="A525" s="92" t="s">
        <v>36</v>
      </c>
      <c r="B525" s="87" t="s">
        <v>37</v>
      </c>
      <c r="C525" s="69"/>
      <c r="D525" s="69">
        <v>92.9</v>
      </c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</row>
    <row r="526" spans="1:16">
      <c r="A526" s="92" t="s">
        <v>102</v>
      </c>
      <c r="B526" s="87" t="s">
        <v>103</v>
      </c>
      <c r="C526" s="69"/>
      <c r="D526" s="69">
        <v>2599</v>
      </c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</row>
    <row r="527" spans="1:16">
      <c r="A527" s="92" t="s">
        <v>52</v>
      </c>
      <c r="B527" s="87" t="s">
        <v>53</v>
      </c>
      <c r="C527" s="69">
        <v>4900.29</v>
      </c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</row>
    <row r="528" spans="1:16">
      <c r="A528" s="92" t="s">
        <v>112</v>
      </c>
      <c r="B528" s="87" t="s">
        <v>113</v>
      </c>
      <c r="C528" s="69"/>
      <c r="D528" s="69"/>
      <c r="E528" s="69"/>
      <c r="F528" s="69"/>
      <c r="G528" s="69"/>
      <c r="H528" s="69"/>
      <c r="I528" s="69"/>
      <c r="J528" s="69"/>
      <c r="K528" s="69">
        <v>2275.24</v>
      </c>
      <c r="L528" s="69"/>
      <c r="M528" s="70">
        <v>2276</v>
      </c>
      <c r="N528" s="70">
        <v>2276</v>
      </c>
      <c r="O528" s="69"/>
      <c r="P528" s="69"/>
    </row>
    <row r="529" spans="1:16">
      <c r="A529" s="92" t="s">
        <v>120</v>
      </c>
      <c r="B529" s="87" t="s">
        <v>121</v>
      </c>
      <c r="C529" s="69"/>
      <c r="D529" s="69">
        <v>3000</v>
      </c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</row>
    <row r="530" spans="1:16">
      <c r="A530" s="89" t="s">
        <v>204</v>
      </c>
      <c r="B530" s="87" t="s">
        <v>205</v>
      </c>
      <c r="C530" s="63">
        <v>4562513.51</v>
      </c>
      <c r="D530" s="63">
        <v>2556955.67</v>
      </c>
      <c r="E530" s="63">
        <v>56.0426980521971</v>
      </c>
      <c r="F530" s="64">
        <v>1754483</v>
      </c>
      <c r="G530" s="63">
        <v>1754483</v>
      </c>
      <c r="H530" s="64">
        <v>1754483</v>
      </c>
      <c r="I530" s="63">
        <v>68.6160898518823</v>
      </c>
      <c r="J530" s="63">
        <v>100</v>
      </c>
      <c r="K530" s="63">
        <v>980047.38</v>
      </c>
      <c r="L530" s="63">
        <v>55.859611064912</v>
      </c>
      <c r="M530" s="64">
        <v>539254</v>
      </c>
      <c r="N530" s="64">
        <v>2293737</v>
      </c>
      <c r="O530" s="63">
        <v>89.7057789038634</v>
      </c>
      <c r="P530" s="63">
        <v>130.735778004119</v>
      </c>
    </row>
    <row r="531" spans="1:16">
      <c r="A531" s="90" t="s">
        <v>24</v>
      </c>
      <c r="B531" s="87" t="s">
        <v>25</v>
      </c>
      <c r="C531" s="63">
        <v>4562513.51</v>
      </c>
      <c r="D531" s="63">
        <v>2556955.67</v>
      </c>
      <c r="E531" s="63">
        <v>56.0426980521971</v>
      </c>
      <c r="F531" s="64">
        <v>1754483</v>
      </c>
      <c r="G531" s="63">
        <v>1754483</v>
      </c>
      <c r="H531" s="64">
        <v>1754483</v>
      </c>
      <c r="I531" s="63">
        <v>68.6160898518823</v>
      </c>
      <c r="J531" s="63">
        <v>100</v>
      </c>
      <c r="K531" s="63">
        <v>980047.38</v>
      </c>
      <c r="L531" s="63">
        <v>55.859611064912</v>
      </c>
      <c r="M531" s="64">
        <v>539254</v>
      </c>
      <c r="N531" s="64">
        <v>2293737</v>
      </c>
      <c r="O531" s="63">
        <v>89.7057789038634</v>
      </c>
      <c r="P531" s="63">
        <v>130.735778004119</v>
      </c>
    </row>
    <row r="532" spans="1:16">
      <c r="A532" s="91" t="s">
        <v>162</v>
      </c>
      <c r="B532" s="87" t="s">
        <v>163</v>
      </c>
      <c r="C532" s="63">
        <v>82493.98</v>
      </c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</row>
    <row r="533" spans="1:16">
      <c r="A533" s="92" t="s">
        <v>58</v>
      </c>
      <c r="B533" s="87" t="s">
        <v>59</v>
      </c>
      <c r="C533" s="69">
        <v>82493.98</v>
      </c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</row>
    <row r="534" spans="1:16">
      <c r="A534" s="91" t="s">
        <v>164</v>
      </c>
      <c r="B534" s="87" t="s">
        <v>165</v>
      </c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4">
        <v>220</v>
      </c>
      <c r="N534" s="64">
        <v>220</v>
      </c>
      <c r="O534" s="63"/>
      <c r="P534" s="63"/>
    </row>
    <row r="535" spans="1:16">
      <c r="A535" s="92" t="s">
        <v>52</v>
      </c>
      <c r="B535" s="87" t="s">
        <v>53</v>
      </c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70">
        <v>220</v>
      </c>
      <c r="N535" s="70">
        <v>220</v>
      </c>
      <c r="O535" s="69"/>
      <c r="P535" s="69"/>
    </row>
    <row r="536" spans="1:16">
      <c r="A536" s="91" t="s">
        <v>168</v>
      </c>
      <c r="B536" s="87" t="s">
        <v>169</v>
      </c>
      <c r="C536" s="63">
        <v>386442.09</v>
      </c>
      <c r="D536" s="63">
        <v>372840.34</v>
      </c>
      <c r="E536" s="63">
        <v>96.480261764447</v>
      </c>
      <c r="F536" s="64">
        <v>632202</v>
      </c>
      <c r="G536" s="63">
        <v>632202</v>
      </c>
      <c r="H536" s="64">
        <v>632202</v>
      </c>
      <c r="I536" s="63">
        <v>169.563733366406</v>
      </c>
      <c r="J536" s="63">
        <v>100</v>
      </c>
      <c r="K536" s="63">
        <v>253879.94</v>
      </c>
      <c r="L536" s="63">
        <v>40.1580412589647</v>
      </c>
      <c r="M536" s="64">
        <v>217837</v>
      </c>
      <c r="N536" s="64">
        <v>850039</v>
      </c>
      <c r="O536" s="63">
        <v>227.990082832775</v>
      </c>
      <c r="P536" s="63">
        <v>134.456866634398</v>
      </c>
    </row>
    <row r="537" spans="1:16">
      <c r="A537" s="92" t="s">
        <v>28</v>
      </c>
      <c r="B537" s="87" t="s">
        <v>29</v>
      </c>
      <c r="C537" s="69">
        <v>118739.78</v>
      </c>
      <c r="D537" s="69">
        <v>98184.05</v>
      </c>
      <c r="E537" s="69">
        <v>82.6884216898498</v>
      </c>
      <c r="F537" s="70">
        <v>411845</v>
      </c>
      <c r="G537" s="69">
        <v>411845</v>
      </c>
      <c r="H537" s="70">
        <v>411845</v>
      </c>
      <c r="I537" s="69">
        <v>419.462224261476</v>
      </c>
      <c r="J537" s="69">
        <v>100</v>
      </c>
      <c r="K537" s="69">
        <v>58971.81</v>
      </c>
      <c r="L537" s="69">
        <v>14.318933093761</v>
      </c>
      <c r="M537" s="70">
        <v>11889</v>
      </c>
      <c r="N537" s="70">
        <v>423734</v>
      </c>
      <c r="O537" s="69">
        <v>431.571115675102</v>
      </c>
      <c r="P537" s="69">
        <v>102.886765652126</v>
      </c>
    </row>
    <row r="538" spans="1:16">
      <c r="A538" s="92" t="s">
        <v>80</v>
      </c>
      <c r="B538" s="87" t="s">
        <v>81</v>
      </c>
      <c r="C538" s="69">
        <v>14035.2</v>
      </c>
      <c r="D538" s="69">
        <v>92044.53</v>
      </c>
      <c r="E538" s="69">
        <v>655.812029753762</v>
      </c>
      <c r="F538" s="69"/>
      <c r="G538" s="69"/>
      <c r="H538" s="69"/>
      <c r="I538" s="69"/>
      <c r="J538" s="69"/>
      <c r="K538" s="69">
        <v>11889.31</v>
      </c>
      <c r="L538" s="69"/>
      <c r="M538" s="69"/>
      <c r="N538" s="69"/>
      <c r="O538" s="69"/>
      <c r="P538" s="69"/>
    </row>
    <row r="539" spans="1:16">
      <c r="A539" s="92" t="s">
        <v>32</v>
      </c>
      <c r="B539" s="87" t="s">
        <v>33</v>
      </c>
      <c r="C539" s="69">
        <v>4881.22</v>
      </c>
      <c r="D539" s="69">
        <v>2900</v>
      </c>
      <c r="E539" s="69">
        <v>59.4113766640307</v>
      </c>
      <c r="F539" s="69"/>
      <c r="G539" s="69"/>
      <c r="H539" s="69"/>
      <c r="I539" s="69"/>
      <c r="J539" s="69"/>
      <c r="K539" s="69">
        <v>1500</v>
      </c>
      <c r="L539" s="69"/>
      <c r="M539" s="70">
        <v>1500</v>
      </c>
      <c r="N539" s="70">
        <v>1500</v>
      </c>
      <c r="O539" s="69">
        <v>51.7241379310345</v>
      </c>
      <c r="P539" s="69"/>
    </row>
    <row r="540" spans="1:16">
      <c r="A540" s="92" t="s">
        <v>62</v>
      </c>
      <c r="B540" s="87" t="s">
        <v>63</v>
      </c>
      <c r="C540" s="69"/>
      <c r="D540" s="69">
        <v>74.16</v>
      </c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</row>
    <row r="541" spans="1:16">
      <c r="A541" s="92" t="s">
        <v>34</v>
      </c>
      <c r="B541" s="87" t="s">
        <v>35</v>
      </c>
      <c r="C541" s="69">
        <v>21907.88</v>
      </c>
      <c r="D541" s="69">
        <v>31267.16</v>
      </c>
      <c r="E541" s="69">
        <v>142.721066575132</v>
      </c>
      <c r="F541" s="70">
        <v>67954</v>
      </c>
      <c r="G541" s="69">
        <v>67954</v>
      </c>
      <c r="H541" s="70">
        <v>67954</v>
      </c>
      <c r="I541" s="69">
        <v>217.333457851625</v>
      </c>
      <c r="J541" s="69">
        <v>100</v>
      </c>
      <c r="K541" s="69">
        <v>11692.15</v>
      </c>
      <c r="L541" s="69">
        <v>17.2059775730641</v>
      </c>
      <c r="M541" s="69"/>
      <c r="N541" s="70">
        <v>67954</v>
      </c>
      <c r="O541" s="69">
        <v>217.333457851625</v>
      </c>
      <c r="P541" s="69">
        <v>100</v>
      </c>
    </row>
    <row r="542" spans="1:16">
      <c r="A542" s="92" t="s">
        <v>70</v>
      </c>
      <c r="B542" s="87" t="s">
        <v>71</v>
      </c>
      <c r="C542" s="69">
        <v>113143.23</v>
      </c>
      <c r="D542" s="69">
        <v>43622.36</v>
      </c>
      <c r="E542" s="69">
        <v>38.5549891054021</v>
      </c>
      <c r="F542" s="70">
        <v>106932</v>
      </c>
      <c r="G542" s="69">
        <v>106932</v>
      </c>
      <c r="H542" s="70">
        <v>106932</v>
      </c>
      <c r="I542" s="69">
        <v>245.131166676906</v>
      </c>
      <c r="J542" s="69">
        <v>100</v>
      </c>
      <c r="K542" s="69">
        <v>42233.34</v>
      </c>
      <c r="L542" s="69">
        <v>39.4955111659746</v>
      </c>
      <c r="M542" s="70">
        <v>21949</v>
      </c>
      <c r="N542" s="70">
        <v>128881</v>
      </c>
      <c r="O542" s="69">
        <v>295.447105566962</v>
      </c>
      <c r="P542" s="69">
        <v>120.526128754723</v>
      </c>
    </row>
    <row r="543" spans="1:16">
      <c r="A543" s="92" t="s">
        <v>36</v>
      </c>
      <c r="B543" s="87" t="s">
        <v>37</v>
      </c>
      <c r="C543" s="69">
        <v>1762.15</v>
      </c>
      <c r="D543" s="69">
        <v>1940.64</v>
      </c>
      <c r="E543" s="69">
        <v>110.129103651789</v>
      </c>
      <c r="F543" s="69"/>
      <c r="G543" s="69"/>
      <c r="H543" s="69"/>
      <c r="I543" s="69"/>
      <c r="J543" s="69"/>
      <c r="K543" s="69">
        <v>1489.26</v>
      </c>
      <c r="L543" s="69"/>
      <c r="M543" s="70">
        <v>1350</v>
      </c>
      <c r="N543" s="70">
        <v>1350</v>
      </c>
      <c r="O543" s="69">
        <v>69.5646796932971</v>
      </c>
      <c r="P543" s="69"/>
    </row>
    <row r="544" spans="1:16">
      <c r="A544" s="92" t="s">
        <v>82</v>
      </c>
      <c r="B544" s="87" t="s">
        <v>83</v>
      </c>
      <c r="C544" s="69">
        <v>127.22</v>
      </c>
      <c r="D544" s="69">
        <v>582.5</v>
      </c>
      <c r="E544" s="69">
        <v>457.868259707593</v>
      </c>
      <c r="F544" s="69"/>
      <c r="G544" s="69"/>
      <c r="H544" s="69"/>
      <c r="I544" s="69"/>
      <c r="J544" s="69"/>
      <c r="K544" s="69">
        <v>180</v>
      </c>
      <c r="L544" s="69"/>
      <c r="M544" s="70">
        <v>180</v>
      </c>
      <c r="N544" s="70">
        <v>180</v>
      </c>
      <c r="O544" s="69">
        <v>30.9012875536481</v>
      </c>
      <c r="P544" s="69"/>
    </row>
    <row r="545" spans="1:16">
      <c r="A545" s="92" t="s">
        <v>84</v>
      </c>
      <c r="B545" s="87" t="s">
        <v>85</v>
      </c>
      <c r="C545" s="69"/>
      <c r="D545" s="69"/>
      <c r="E545" s="69"/>
      <c r="F545" s="69"/>
      <c r="G545" s="69"/>
      <c r="H545" s="69"/>
      <c r="I545" s="69"/>
      <c r="J545" s="69"/>
      <c r="K545" s="69">
        <v>3850.6</v>
      </c>
      <c r="L545" s="69"/>
      <c r="M545" s="70">
        <v>3851</v>
      </c>
      <c r="N545" s="70">
        <v>3851</v>
      </c>
      <c r="O545" s="69"/>
      <c r="P545" s="69"/>
    </row>
    <row r="546" spans="1:16">
      <c r="A546" s="92" t="s">
        <v>86</v>
      </c>
      <c r="B546" s="87" t="s">
        <v>87</v>
      </c>
      <c r="C546" s="69">
        <v>675.44</v>
      </c>
      <c r="D546" s="69">
        <v>2065.78</v>
      </c>
      <c r="E546" s="69">
        <v>305.842117730664</v>
      </c>
      <c r="F546" s="69"/>
      <c r="G546" s="69"/>
      <c r="H546" s="69"/>
      <c r="I546" s="69"/>
      <c r="J546" s="69"/>
      <c r="K546" s="69">
        <v>2570.49</v>
      </c>
      <c r="L546" s="69"/>
      <c r="M546" s="70">
        <v>4709</v>
      </c>
      <c r="N546" s="70">
        <v>4709</v>
      </c>
      <c r="O546" s="69">
        <v>227.952637744581</v>
      </c>
      <c r="P546" s="69"/>
    </row>
    <row r="547" spans="1:16">
      <c r="A547" s="92" t="s">
        <v>90</v>
      </c>
      <c r="B547" s="87" t="s">
        <v>91</v>
      </c>
      <c r="C547" s="69"/>
      <c r="D547" s="69"/>
      <c r="E547" s="69"/>
      <c r="F547" s="69"/>
      <c r="G547" s="69"/>
      <c r="H547" s="69"/>
      <c r="I547" s="69"/>
      <c r="J547" s="69"/>
      <c r="K547" s="69">
        <v>173.8</v>
      </c>
      <c r="L547" s="69"/>
      <c r="M547" s="70">
        <v>174</v>
      </c>
      <c r="N547" s="70">
        <v>174</v>
      </c>
      <c r="O547" s="69"/>
      <c r="P547" s="69"/>
    </row>
    <row r="548" spans="1:16">
      <c r="A548" s="92" t="s">
        <v>92</v>
      </c>
      <c r="B548" s="87" t="s">
        <v>93</v>
      </c>
      <c r="C548" s="69">
        <v>59.59</v>
      </c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</row>
    <row r="549" spans="1:16">
      <c r="A549" s="92" t="s">
        <v>94</v>
      </c>
      <c r="B549" s="87" t="s">
        <v>95</v>
      </c>
      <c r="C549" s="69">
        <v>359.7</v>
      </c>
      <c r="D549" s="69">
        <v>383.55</v>
      </c>
      <c r="E549" s="69">
        <v>106.630525437865</v>
      </c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</row>
    <row r="550" spans="1:16">
      <c r="A550" s="92" t="s">
        <v>98</v>
      </c>
      <c r="B550" s="87" t="s">
        <v>99</v>
      </c>
      <c r="C550" s="69">
        <v>14587.34</v>
      </c>
      <c r="D550" s="69">
        <v>33155.9</v>
      </c>
      <c r="E550" s="69">
        <v>227.292295922355</v>
      </c>
      <c r="F550" s="69"/>
      <c r="G550" s="69"/>
      <c r="H550" s="69"/>
      <c r="I550" s="69"/>
      <c r="J550" s="69"/>
      <c r="K550" s="69">
        <v>3030</v>
      </c>
      <c r="L550" s="69"/>
      <c r="M550" s="70">
        <v>3421</v>
      </c>
      <c r="N550" s="70">
        <v>3421</v>
      </c>
      <c r="O550" s="69">
        <v>10.3179223004051</v>
      </c>
      <c r="P550" s="69"/>
    </row>
    <row r="551" spans="1:16">
      <c r="A551" s="92" t="s">
        <v>102</v>
      </c>
      <c r="B551" s="87" t="s">
        <v>103</v>
      </c>
      <c r="C551" s="69">
        <v>8925.61</v>
      </c>
      <c r="D551" s="69"/>
      <c r="E551" s="69"/>
      <c r="F551" s="70">
        <v>796</v>
      </c>
      <c r="G551" s="69">
        <v>796</v>
      </c>
      <c r="H551" s="70">
        <v>796</v>
      </c>
      <c r="I551" s="69"/>
      <c r="J551" s="69">
        <v>100</v>
      </c>
      <c r="K551" s="69"/>
      <c r="L551" s="69"/>
      <c r="M551" s="69"/>
      <c r="N551" s="70">
        <v>796</v>
      </c>
      <c r="O551" s="69"/>
      <c r="P551" s="69">
        <v>100</v>
      </c>
    </row>
    <row r="552" spans="1:16">
      <c r="A552" s="92" t="s">
        <v>106</v>
      </c>
      <c r="B552" s="87" t="s">
        <v>107</v>
      </c>
      <c r="C552" s="69"/>
      <c r="D552" s="69">
        <v>8256.25</v>
      </c>
      <c r="E552" s="69"/>
      <c r="F552" s="69"/>
      <c r="G552" s="69"/>
      <c r="H552" s="69"/>
      <c r="I552" s="69"/>
      <c r="J552" s="69"/>
      <c r="K552" s="69">
        <v>2701.41</v>
      </c>
      <c r="L552" s="69"/>
      <c r="M552" s="70">
        <v>2800</v>
      </c>
      <c r="N552" s="70">
        <v>2800</v>
      </c>
      <c r="O552" s="69">
        <v>33.9137017411052</v>
      </c>
      <c r="P552" s="69"/>
    </row>
    <row r="553" spans="1:16">
      <c r="A553" s="92" t="s">
        <v>38</v>
      </c>
      <c r="B553" s="87" t="s">
        <v>39</v>
      </c>
      <c r="C553" s="69">
        <v>126.6</v>
      </c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</row>
    <row r="554" spans="1:16">
      <c r="A554" s="92" t="s">
        <v>52</v>
      </c>
      <c r="B554" s="87" t="s">
        <v>53</v>
      </c>
      <c r="C554" s="69">
        <v>27776.58</v>
      </c>
      <c r="D554" s="69">
        <v>9039.84</v>
      </c>
      <c r="E554" s="69">
        <v>32.5448273329546</v>
      </c>
      <c r="F554" s="69"/>
      <c r="G554" s="69"/>
      <c r="H554" s="69"/>
      <c r="I554" s="69"/>
      <c r="J554" s="69"/>
      <c r="K554" s="69">
        <v>3136</v>
      </c>
      <c r="L554" s="69"/>
      <c r="M554" s="70">
        <v>3136</v>
      </c>
      <c r="N554" s="70">
        <v>3136</v>
      </c>
      <c r="O554" s="69">
        <v>34.6908794845926</v>
      </c>
      <c r="P554" s="69"/>
    </row>
    <row r="555" spans="1:16">
      <c r="A555" s="92" t="s">
        <v>108</v>
      </c>
      <c r="B555" s="87" t="s">
        <v>109</v>
      </c>
      <c r="C555" s="69">
        <v>13255.69</v>
      </c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</row>
    <row r="556" spans="1:16">
      <c r="A556" s="92" t="s">
        <v>110</v>
      </c>
      <c r="B556" s="87" t="s">
        <v>111</v>
      </c>
      <c r="C556" s="69">
        <v>6372.47</v>
      </c>
      <c r="D556" s="69">
        <v>4703.76</v>
      </c>
      <c r="E556" s="69">
        <v>73.8137645214493</v>
      </c>
      <c r="F556" s="70">
        <v>44675</v>
      </c>
      <c r="G556" s="69">
        <v>44675</v>
      </c>
      <c r="H556" s="70">
        <v>44675</v>
      </c>
      <c r="I556" s="69">
        <v>949.772097215844</v>
      </c>
      <c r="J556" s="69">
        <v>100</v>
      </c>
      <c r="K556" s="69">
        <v>8417</v>
      </c>
      <c r="L556" s="69">
        <v>18.8405148293229</v>
      </c>
      <c r="M556" s="70">
        <v>31558</v>
      </c>
      <c r="N556" s="70">
        <v>76233</v>
      </c>
      <c r="O556" s="69">
        <v>1620.68217766213</v>
      </c>
      <c r="P556" s="69">
        <v>170.639059876889</v>
      </c>
    </row>
    <row r="557" spans="1:16">
      <c r="A557" s="92" t="s">
        <v>112</v>
      </c>
      <c r="B557" s="87" t="s">
        <v>113</v>
      </c>
      <c r="C557" s="69">
        <v>6596.83</v>
      </c>
      <c r="D557" s="69">
        <v>6302.25</v>
      </c>
      <c r="E557" s="69">
        <v>95.5345218839958</v>
      </c>
      <c r="F557" s="69"/>
      <c r="G557" s="69"/>
      <c r="H557" s="69"/>
      <c r="I557" s="69"/>
      <c r="J557" s="69"/>
      <c r="K557" s="69">
        <v>69640.12</v>
      </c>
      <c r="L557" s="69"/>
      <c r="M557" s="70">
        <v>90726</v>
      </c>
      <c r="N557" s="70">
        <v>90726</v>
      </c>
      <c r="O557" s="69">
        <v>1439.58110198739</v>
      </c>
      <c r="P557" s="69"/>
    </row>
    <row r="558" spans="1:16">
      <c r="A558" s="92" t="s">
        <v>118</v>
      </c>
      <c r="B558" s="87" t="s">
        <v>119</v>
      </c>
      <c r="C558" s="69">
        <v>3760.28</v>
      </c>
      <c r="D558" s="69">
        <v>17361.96</v>
      </c>
      <c r="E558" s="69">
        <v>461.719871924431</v>
      </c>
      <c r="F558" s="69"/>
      <c r="G558" s="69"/>
      <c r="H558" s="69"/>
      <c r="I558" s="69"/>
      <c r="J558" s="69"/>
      <c r="K558" s="69">
        <v>18972.27</v>
      </c>
      <c r="L558" s="69"/>
      <c r="M558" s="70">
        <v>21057</v>
      </c>
      <c r="N558" s="70">
        <v>21057</v>
      </c>
      <c r="O558" s="69">
        <v>121.282389776269</v>
      </c>
      <c r="P558" s="69"/>
    </row>
    <row r="559" spans="1:16">
      <c r="A559" s="92" t="s">
        <v>120</v>
      </c>
      <c r="B559" s="87" t="s">
        <v>121</v>
      </c>
      <c r="C559" s="69">
        <v>5051.03</v>
      </c>
      <c r="D559" s="69">
        <v>11431.92</v>
      </c>
      <c r="E559" s="69">
        <v>226.328491416602</v>
      </c>
      <c r="F559" s="69"/>
      <c r="G559" s="69"/>
      <c r="H559" s="69"/>
      <c r="I559" s="69"/>
      <c r="J559" s="69"/>
      <c r="K559" s="69">
        <v>6104</v>
      </c>
      <c r="L559" s="69"/>
      <c r="M559" s="70">
        <v>12208</v>
      </c>
      <c r="N559" s="70">
        <v>12208</v>
      </c>
      <c r="O559" s="69">
        <v>106.788710907704</v>
      </c>
      <c r="P559" s="69"/>
    </row>
    <row r="560" spans="1:16">
      <c r="A560" s="92" t="s">
        <v>40</v>
      </c>
      <c r="B560" s="87" t="s">
        <v>41</v>
      </c>
      <c r="C560" s="69"/>
      <c r="D560" s="69">
        <v>16.5</v>
      </c>
      <c r="E560" s="69"/>
      <c r="F560" s="69"/>
      <c r="G560" s="69"/>
      <c r="H560" s="69"/>
      <c r="I560" s="69"/>
      <c r="J560" s="69"/>
      <c r="K560" s="69">
        <v>18</v>
      </c>
      <c r="L560" s="69"/>
      <c r="M560" s="70">
        <v>18</v>
      </c>
      <c r="N560" s="70">
        <v>18</v>
      </c>
      <c r="O560" s="69">
        <v>109.090909090909</v>
      </c>
      <c r="P560" s="69"/>
    </row>
    <row r="561" spans="1:16">
      <c r="A561" s="92" t="s">
        <v>124</v>
      </c>
      <c r="B561" s="87" t="s">
        <v>125</v>
      </c>
      <c r="C561" s="69">
        <v>3.96</v>
      </c>
      <c r="D561" s="69">
        <v>33</v>
      </c>
      <c r="E561" s="69">
        <v>833.333333333333</v>
      </c>
      <c r="F561" s="69"/>
      <c r="G561" s="69"/>
      <c r="H561" s="69"/>
      <c r="I561" s="69"/>
      <c r="J561" s="69"/>
      <c r="K561" s="69">
        <v>154</v>
      </c>
      <c r="L561" s="69"/>
      <c r="M561" s="70">
        <v>154</v>
      </c>
      <c r="N561" s="70">
        <v>154</v>
      </c>
      <c r="O561" s="69">
        <v>466.666666666667</v>
      </c>
      <c r="P561" s="69"/>
    </row>
    <row r="562" spans="1:16">
      <c r="A562" s="92" t="s">
        <v>138</v>
      </c>
      <c r="B562" s="87" t="s">
        <v>139</v>
      </c>
      <c r="C562" s="69">
        <v>12583.9</v>
      </c>
      <c r="D562" s="69">
        <v>9474.23</v>
      </c>
      <c r="E562" s="69">
        <v>75.2885035640779</v>
      </c>
      <c r="F562" s="69"/>
      <c r="G562" s="69"/>
      <c r="H562" s="69"/>
      <c r="I562" s="69"/>
      <c r="J562" s="69"/>
      <c r="K562" s="69">
        <v>5606.38</v>
      </c>
      <c r="L562" s="69"/>
      <c r="M562" s="70">
        <v>5607</v>
      </c>
      <c r="N562" s="70">
        <v>5607</v>
      </c>
      <c r="O562" s="69">
        <v>59.181590482815</v>
      </c>
      <c r="P562" s="69"/>
    </row>
    <row r="563" spans="1:16">
      <c r="A563" s="92" t="s">
        <v>150</v>
      </c>
      <c r="B563" s="87" t="s">
        <v>151</v>
      </c>
      <c r="C563" s="69">
        <v>11710.39</v>
      </c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</row>
    <row r="564" spans="1:16">
      <c r="A564" s="92" t="s">
        <v>154</v>
      </c>
      <c r="B564" s="87" t="s">
        <v>155</v>
      </c>
      <c r="C564" s="69"/>
      <c r="D564" s="69"/>
      <c r="E564" s="69"/>
      <c r="F564" s="69"/>
      <c r="G564" s="69"/>
      <c r="H564" s="69"/>
      <c r="I564" s="69"/>
      <c r="J564" s="69"/>
      <c r="K564" s="69">
        <v>1550</v>
      </c>
      <c r="L564" s="69"/>
      <c r="M564" s="70">
        <v>1550</v>
      </c>
      <c r="N564" s="70">
        <v>1550</v>
      </c>
      <c r="O564" s="69"/>
      <c r="P564" s="69"/>
    </row>
    <row r="565" spans="1:16">
      <c r="A565" s="91" t="s">
        <v>176</v>
      </c>
      <c r="B565" s="87" t="s">
        <v>177</v>
      </c>
      <c r="C565" s="63">
        <v>3971304.15</v>
      </c>
      <c r="D565" s="63">
        <v>2137800.08</v>
      </c>
      <c r="E565" s="63">
        <v>53.8311849018162</v>
      </c>
      <c r="F565" s="64">
        <v>1122281</v>
      </c>
      <c r="G565" s="63">
        <v>1122281</v>
      </c>
      <c r="H565" s="64">
        <v>1122281</v>
      </c>
      <c r="I565" s="63">
        <v>52.4970043036017</v>
      </c>
      <c r="J565" s="63">
        <v>100</v>
      </c>
      <c r="K565" s="63">
        <v>711630.39</v>
      </c>
      <c r="L565" s="63">
        <v>63.409287869972</v>
      </c>
      <c r="M565" s="64">
        <v>306227</v>
      </c>
      <c r="N565" s="64">
        <v>1428508</v>
      </c>
      <c r="O565" s="63">
        <v>66.8214026823313</v>
      </c>
      <c r="P565" s="63">
        <v>127.286125310862</v>
      </c>
    </row>
    <row r="566" spans="1:16">
      <c r="A566" s="92" t="s">
        <v>28</v>
      </c>
      <c r="B566" s="87" t="s">
        <v>29</v>
      </c>
      <c r="C566" s="69">
        <v>168841.43</v>
      </c>
      <c r="D566" s="69">
        <v>143798.51</v>
      </c>
      <c r="E566" s="69">
        <v>85.1677873138127</v>
      </c>
      <c r="F566" s="70">
        <v>123116</v>
      </c>
      <c r="G566" s="69">
        <v>123116</v>
      </c>
      <c r="H566" s="70">
        <v>123116</v>
      </c>
      <c r="I566" s="69">
        <v>85.6170206492404</v>
      </c>
      <c r="J566" s="69">
        <v>100</v>
      </c>
      <c r="K566" s="69">
        <v>23527.04</v>
      </c>
      <c r="L566" s="69">
        <v>19.1096526852724</v>
      </c>
      <c r="M566" s="70">
        <v>4095</v>
      </c>
      <c r="N566" s="70">
        <v>127211</v>
      </c>
      <c r="O566" s="69">
        <v>88.464755302402</v>
      </c>
      <c r="P566" s="69">
        <v>103.326131453264</v>
      </c>
    </row>
    <row r="567" spans="1:16">
      <c r="A567" s="92" t="s">
        <v>80</v>
      </c>
      <c r="B567" s="87" t="s">
        <v>81</v>
      </c>
      <c r="C567" s="69">
        <v>27861.71</v>
      </c>
      <c r="D567" s="69">
        <v>6052.1</v>
      </c>
      <c r="E567" s="69">
        <v>21.7219258975849</v>
      </c>
      <c r="F567" s="69"/>
      <c r="G567" s="69"/>
      <c r="H567" s="69"/>
      <c r="I567" s="69"/>
      <c r="J567" s="69"/>
      <c r="K567" s="69">
        <v>94842.62</v>
      </c>
      <c r="L567" s="69"/>
      <c r="M567" s="70">
        <v>94843</v>
      </c>
      <c r="N567" s="70">
        <v>94843</v>
      </c>
      <c r="O567" s="69">
        <v>1567.10893739363</v>
      </c>
      <c r="P567" s="69"/>
    </row>
    <row r="568" spans="1:16">
      <c r="A568" s="92" t="s">
        <v>32</v>
      </c>
      <c r="B568" s="87" t="s">
        <v>33</v>
      </c>
      <c r="C568" s="69">
        <v>7558.23</v>
      </c>
      <c r="D568" s="69">
        <v>7947.42</v>
      </c>
      <c r="E568" s="69">
        <v>105.149221444703</v>
      </c>
      <c r="F568" s="70">
        <v>14710</v>
      </c>
      <c r="G568" s="69">
        <v>14710</v>
      </c>
      <c r="H568" s="70">
        <v>14710</v>
      </c>
      <c r="I568" s="69">
        <v>185.091513975605</v>
      </c>
      <c r="J568" s="69">
        <v>100</v>
      </c>
      <c r="K568" s="69">
        <v>4222.8</v>
      </c>
      <c r="L568" s="69">
        <v>28.707002039429</v>
      </c>
      <c r="M568" s="70">
        <v>600</v>
      </c>
      <c r="N568" s="70">
        <v>15310</v>
      </c>
      <c r="O568" s="69">
        <v>192.641133852244</v>
      </c>
      <c r="P568" s="69">
        <v>104.078857919782</v>
      </c>
    </row>
    <row r="569" spans="1:16">
      <c r="A569" s="92" t="s">
        <v>34</v>
      </c>
      <c r="B569" s="87" t="s">
        <v>35</v>
      </c>
      <c r="C569" s="69">
        <v>32412.06</v>
      </c>
      <c r="D569" s="69">
        <v>24716.71</v>
      </c>
      <c r="E569" s="69">
        <v>76.257757143483</v>
      </c>
      <c r="F569" s="70">
        <v>20314</v>
      </c>
      <c r="G569" s="69">
        <v>20314</v>
      </c>
      <c r="H569" s="70">
        <v>20314</v>
      </c>
      <c r="I569" s="69">
        <v>82.1873137646556</v>
      </c>
      <c r="J569" s="69">
        <v>100</v>
      </c>
      <c r="K569" s="69">
        <v>19530.98</v>
      </c>
      <c r="L569" s="69">
        <v>96.1454169538249</v>
      </c>
      <c r="M569" s="70">
        <v>676</v>
      </c>
      <c r="N569" s="70">
        <v>20990</v>
      </c>
      <c r="O569" s="69">
        <v>84.9223055981156</v>
      </c>
      <c r="P569" s="69">
        <v>103.327754258147</v>
      </c>
    </row>
    <row r="570" spans="1:16">
      <c r="A570" s="92" t="s">
        <v>70</v>
      </c>
      <c r="B570" s="87" t="s">
        <v>71</v>
      </c>
      <c r="C570" s="69">
        <v>50622.09</v>
      </c>
      <c r="D570" s="69">
        <v>58312.26</v>
      </c>
      <c r="E570" s="69">
        <v>115.191332479556</v>
      </c>
      <c r="F570" s="70">
        <v>34180</v>
      </c>
      <c r="G570" s="69">
        <v>34180</v>
      </c>
      <c r="H570" s="70">
        <v>34180</v>
      </c>
      <c r="I570" s="69">
        <v>58.6154609682424</v>
      </c>
      <c r="J570" s="69">
        <v>100</v>
      </c>
      <c r="K570" s="69">
        <v>29075.78</v>
      </c>
      <c r="L570" s="69">
        <v>85.0666471620831</v>
      </c>
      <c r="M570" s="70">
        <v>30803</v>
      </c>
      <c r="N570" s="70">
        <v>64983</v>
      </c>
      <c r="O570" s="69">
        <v>111.439686954339</v>
      </c>
      <c r="P570" s="69">
        <v>190.119953188999</v>
      </c>
    </row>
    <row r="571" spans="1:16">
      <c r="A571" s="92" t="s">
        <v>36</v>
      </c>
      <c r="B571" s="87" t="s">
        <v>37</v>
      </c>
      <c r="C571" s="69">
        <v>4248.71</v>
      </c>
      <c r="D571" s="69">
        <v>3678.9</v>
      </c>
      <c r="E571" s="69">
        <v>86.5886351386656</v>
      </c>
      <c r="F571" s="70">
        <v>1140</v>
      </c>
      <c r="G571" s="69">
        <v>1140</v>
      </c>
      <c r="H571" s="70">
        <v>1140</v>
      </c>
      <c r="I571" s="69">
        <v>30.9875234445079</v>
      </c>
      <c r="J571" s="69">
        <v>100</v>
      </c>
      <c r="K571" s="69">
        <v>221.47</v>
      </c>
      <c r="L571" s="69">
        <v>19.4271929824561</v>
      </c>
      <c r="M571" s="70">
        <v>249</v>
      </c>
      <c r="N571" s="70">
        <v>1389</v>
      </c>
      <c r="O571" s="69">
        <v>37.755850933703</v>
      </c>
      <c r="P571" s="69">
        <v>121.842105263158</v>
      </c>
    </row>
    <row r="572" spans="1:16">
      <c r="A572" s="92" t="s">
        <v>82</v>
      </c>
      <c r="B572" s="87" t="s">
        <v>83</v>
      </c>
      <c r="C572" s="69">
        <v>4816.48</v>
      </c>
      <c r="D572" s="69">
        <v>4527</v>
      </c>
      <c r="E572" s="69">
        <v>93.9898016808956</v>
      </c>
      <c r="F572" s="69"/>
      <c r="G572" s="69"/>
      <c r="H572" s="69"/>
      <c r="I572" s="69"/>
      <c r="J572" s="69"/>
      <c r="K572" s="69">
        <v>3909.98</v>
      </c>
      <c r="L572" s="69"/>
      <c r="M572" s="70">
        <v>3910</v>
      </c>
      <c r="N572" s="70">
        <v>3910</v>
      </c>
      <c r="O572" s="69">
        <v>86.3706648994919</v>
      </c>
      <c r="P572" s="69"/>
    </row>
    <row r="573" spans="1:16">
      <c r="A573" s="92" t="s">
        <v>84</v>
      </c>
      <c r="B573" s="87" t="s">
        <v>85</v>
      </c>
      <c r="C573" s="69">
        <v>63075.43</v>
      </c>
      <c r="D573" s="69">
        <v>78831.8</v>
      </c>
      <c r="E573" s="69">
        <v>124.980202275276</v>
      </c>
      <c r="F573" s="70">
        <v>9256</v>
      </c>
      <c r="G573" s="69">
        <v>9256</v>
      </c>
      <c r="H573" s="70">
        <v>9256</v>
      </c>
      <c r="I573" s="69">
        <v>11.7414545906601</v>
      </c>
      <c r="J573" s="69">
        <v>100</v>
      </c>
      <c r="K573" s="69">
        <v>60428.13</v>
      </c>
      <c r="L573" s="69">
        <v>652.853608470181</v>
      </c>
      <c r="M573" s="70">
        <v>52000</v>
      </c>
      <c r="N573" s="70">
        <v>61256</v>
      </c>
      <c r="O573" s="69">
        <v>77.7046826280765</v>
      </c>
      <c r="P573" s="69">
        <v>661.797752808989</v>
      </c>
    </row>
    <row r="574" spans="1:16">
      <c r="A574" s="92" t="s">
        <v>86</v>
      </c>
      <c r="B574" s="87" t="s">
        <v>87</v>
      </c>
      <c r="C574" s="69">
        <v>7369.34</v>
      </c>
      <c r="D574" s="69">
        <v>21268.14</v>
      </c>
      <c r="E574" s="69">
        <v>288.603049933915</v>
      </c>
      <c r="F574" s="70">
        <v>13855</v>
      </c>
      <c r="G574" s="69">
        <v>13855</v>
      </c>
      <c r="H574" s="70">
        <v>13855</v>
      </c>
      <c r="I574" s="69">
        <v>65.1443896833771</v>
      </c>
      <c r="J574" s="69">
        <v>100</v>
      </c>
      <c r="K574" s="69">
        <v>2927.29</v>
      </c>
      <c r="L574" s="69">
        <v>21.1280404186214</v>
      </c>
      <c r="M574" s="70">
        <v>2119</v>
      </c>
      <c r="N574" s="70">
        <v>15974</v>
      </c>
      <c r="O574" s="69">
        <v>75.1076492819776</v>
      </c>
      <c r="P574" s="69">
        <v>115.294117647059</v>
      </c>
    </row>
    <row r="575" spans="1:16">
      <c r="A575" s="92" t="s">
        <v>88</v>
      </c>
      <c r="B575" s="87" t="s">
        <v>89</v>
      </c>
      <c r="C575" s="69"/>
      <c r="D575" s="69">
        <v>90.33</v>
      </c>
      <c r="E575" s="69"/>
      <c r="F575" s="69"/>
      <c r="G575" s="69"/>
      <c r="H575" s="69"/>
      <c r="I575" s="69"/>
      <c r="J575" s="69"/>
      <c r="K575" s="69">
        <v>556.25</v>
      </c>
      <c r="L575" s="69"/>
      <c r="M575" s="70">
        <v>556</v>
      </c>
      <c r="N575" s="70">
        <v>556</v>
      </c>
      <c r="O575" s="69">
        <v>615.520867928706</v>
      </c>
      <c r="P575" s="69"/>
    </row>
    <row r="576" spans="1:16">
      <c r="A576" s="92" t="s">
        <v>90</v>
      </c>
      <c r="B576" s="87" t="s">
        <v>91</v>
      </c>
      <c r="C576" s="69"/>
      <c r="D576" s="69">
        <v>137.08</v>
      </c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</row>
    <row r="577" spans="1:16">
      <c r="A577" s="92" t="s">
        <v>92</v>
      </c>
      <c r="B577" s="87" t="s">
        <v>93</v>
      </c>
      <c r="C577" s="69"/>
      <c r="D577" s="69">
        <v>475.02</v>
      </c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</row>
    <row r="578" spans="1:16">
      <c r="A578" s="92" t="s">
        <v>94</v>
      </c>
      <c r="B578" s="87" t="s">
        <v>95</v>
      </c>
      <c r="C578" s="69">
        <v>74.66</v>
      </c>
      <c r="D578" s="69">
        <v>242.54</v>
      </c>
      <c r="E578" s="69">
        <v>324.859362443075</v>
      </c>
      <c r="F578" s="69"/>
      <c r="G578" s="69"/>
      <c r="H578" s="69"/>
      <c r="I578" s="69"/>
      <c r="J578" s="69"/>
      <c r="K578" s="69">
        <v>165.99</v>
      </c>
      <c r="L578" s="69"/>
      <c r="M578" s="70">
        <v>166</v>
      </c>
      <c r="N578" s="70">
        <v>166</v>
      </c>
      <c r="O578" s="69">
        <v>68.4423187927764</v>
      </c>
      <c r="P578" s="69"/>
    </row>
    <row r="579" spans="1:16">
      <c r="A579" s="92" t="s">
        <v>96</v>
      </c>
      <c r="B579" s="87" t="s">
        <v>97</v>
      </c>
      <c r="C579" s="69"/>
      <c r="D579" s="69">
        <v>606.14</v>
      </c>
      <c r="E579" s="69"/>
      <c r="F579" s="69"/>
      <c r="G579" s="69"/>
      <c r="H579" s="69"/>
      <c r="I579" s="69"/>
      <c r="J579" s="69"/>
      <c r="K579" s="69">
        <v>31.5</v>
      </c>
      <c r="L579" s="69"/>
      <c r="M579" s="70">
        <v>32</v>
      </c>
      <c r="N579" s="70">
        <v>32</v>
      </c>
      <c r="O579" s="69">
        <v>5.27930841059821</v>
      </c>
      <c r="P579" s="69"/>
    </row>
    <row r="580" spans="1:16">
      <c r="A580" s="92" t="s">
        <v>98</v>
      </c>
      <c r="B580" s="87" t="s">
        <v>99</v>
      </c>
      <c r="C580" s="69">
        <v>44867.98</v>
      </c>
      <c r="D580" s="69">
        <v>16915.01</v>
      </c>
      <c r="E580" s="69">
        <v>37.6995131048913</v>
      </c>
      <c r="F580" s="69"/>
      <c r="G580" s="69"/>
      <c r="H580" s="69"/>
      <c r="I580" s="69"/>
      <c r="J580" s="69"/>
      <c r="K580" s="69">
        <v>3190.75</v>
      </c>
      <c r="L580" s="69"/>
      <c r="M580" s="70">
        <v>3418</v>
      </c>
      <c r="N580" s="70">
        <v>3418</v>
      </c>
      <c r="O580" s="69">
        <v>20.2069049914839</v>
      </c>
      <c r="P580" s="69"/>
    </row>
    <row r="581" spans="1:16">
      <c r="A581" s="92" t="s">
        <v>102</v>
      </c>
      <c r="B581" s="87" t="s">
        <v>103</v>
      </c>
      <c r="C581" s="69">
        <v>15147.15</v>
      </c>
      <c r="D581" s="69">
        <v>1445.1</v>
      </c>
      <c r="E581" s="69">
        <v>9.54040859171527</v>
      </c>
      <c r="F581" s="69"/>
      <c r="G581" s="69"/>
      <c r="H581" s="69"/>
      <c r="I581" s="69"/>
      <c r="J581" s="69"/>
      <c r="K581" s="69">
        <v>1338.13</v>
      </c>
      <c r="L581" s="69"/>
      <c r="M581" s="70">
        <v>1400</v>
      </c>
      <c r="N581" s="70">
        <v>1400</v>
      </c>
      <c r="O581" s="69">
        <v>96.8791087121999</v>
      </c>
      <c r="P581" s="69"/>
    </row>
    <row r="582" spans="1:16">
      <c r="A582" s="92" t="s">
        <v>104</v>
      </c>
      <c r="B582" s="87" t="s">
        <v>105</v>
      </c>
      <c r="C582" s="69"/>
      <c r="D582" s="69"/>
      <c r="E582" s="69"/>
      <c r="F582" s="69"/>
      <c r="G582" s="69"/>
      <c r="H582" s="69"/>
      <c r="I582" s="69"/>
      <c r="J582" s="69"/>
      <c r="K582" s="69">
        <v>99</v>
      </c>
      <c r="L582" s="69"/>
      <c r="M582" s="70">
        <v>99</v>
      </c>
      <c r="N582" s="70">
        <v>99</v>
      </c>
      <c r="O582" s="69"/>
      <c r="P582" s="69"/>
    </row>
    <row r="583" spans="1:16">
      <c r="A583" s="92" t="s">
        <v>106</v>
      </c>
      <c r="B583" s="87" t="s">
        <v>107</v>
      </c>
      <c r="C583" s="69">
        <v>7460.02</v>
      </c>
      <c r="D583" s="69">
        <v>29725.49</v>
      </c>
      <c r="E583" s="69">
        <v>398.463945136876</v>
      </c>
      <c r="F583" s="69"/>
      <c r="G583" s="69"/>
      <c r="H583" s="69"/>
      <c r="I583" s="69"/>
      <c r="J583" s="69"/>
      <c r="K583" s="69">
        <v>307.01</v>
      </c>
      <c r="L583" s="69"/>
      <c r="M583" s="70">
        <v>194</v>
      </c>
      <c r="N583" s="70">
        <v>194</v>
      </c>
      <c r="O583" s="69">
        <v>0.65263852673244</v>
      </c>
      <c r="P583" s="69"/>
    </row>
    <row r="584" spans="1:16">
      <c r="A584" s="92" t="s">
        <v>52</v>
      </c>
      <c r="B584" s="87" t="s">
        <v>53</v>
      </c>
      <c r="C584" s="69">
        <v>349898.19</v>
      </c>
      <c r="D584" s="69">
        <v>221712.21</v>
      </c>
      <c r="E584" s="69">
        <v>63.3647776228851</v>
      </c>
      <c r="F584" s="70">
        <v>17993</v>
      </c>
      <c r="G584" s="69">
        <v>17993</v>
      </c>
      <c r="H584" s="70">
        <v>17993</v>
      </c>
      <c r="I584" s="69">
        <v>8.11547546253767</v>
      </c>
      <c r="J584" s="69">
        <v>100</v>
      </c>
      <c r="K584" s="69">
        <v>17752.93</v>
      </c>
      <c r="L584" s="69">
        <v>98.6657589062413</v>
      </c>
      <c r="M584" s="70">
        <v>9872</v>
      </c>
      <c r="N584" s="70">
        <v>27865</v>
      </c>
      <c r="O584" s="69">
        <v>12.5680944680494</v>
      </c>
      <c r="P584" s="69">
        <v>154.865781137109</v>
      </c>
    </row>
    <row r="585" spans="1:16">
      <c r="A585" s="92" t="s">
        <v>108</v>
      </c>
      <c r="B585" s="87" t="s">
        <v>109</v>
      </c>
      <c r="C585" s="69">
        <v>98.6</v>
      </c>
      <c r="D585" s="69">
        <v>7391.27</v>
      </c>
      <c r="E585" s="69">
        <v>7496.21703853955</v>
      </c>
      <c r="F585" s="69"/>
      <c r="G585" s="69"/>
      <c r="H585" s="69"/>
      <c r="I585" s="69"/>
      <c r="J585" s="69"/>
      <c r="K585" s="69">
        <v>72.64</v>
      </c>
      <c r="L585" s="69"/>
      <c r="M585" s="70">
        <v>73</v>
      </c>
      <c r="N585" s="70">
        <v>73</v>
      </c>
      <c r="O585" s="69">
        <v>0.98765164849884</v>
      </c>
      <c r="P585" s="69"/>
    </row>
    <row r="586" spans="1:16">
      <c r="A586" s="92" t="s">
        <v>110</v>
      </c>
      <c r="B586" s="87" t="s">
        <v>111</v>
      </c>
      <c r="C586" s="69">
        <v>60719.27</v>
      </c>
      <c r="D586" s="69">
        <v>153804.52</v>
      </c>
      <c r="E586" s="69">
        <v>253.30429697195</v>
      </c>
      <c r="F586" s="70">
        <v>17500</v>
      </c>
      <c r="G586" s="69">
        <v>17500</v>
      </c>
      <c r="H586" s="70">
        <v>17500</v>
      </c>
      <c r="I586" s="69">
        <v>11.3780791357757</v>
      </c>
      <c r="J586" s="69">
        <v>100</v>
      </c>
      <c r="K586" s="69">
        <v>4544.15</v>
      </c>
      <c r="L586" s="69">
        <v>25.9665714285714</v>
      </c>
      <c r="M586" s="70">
        <v>16915</v>
      </c>
      <c r="N586" s="70">
        <v>34415</v>
      </c>
      <c r="O586" s="69">
        <v>22.3758053404412</v>
      </c>
      <c r="P586" s="69">
        <v>196.657142857143</v>
      </c>
    </row>
    <row r="587" spans="1:16">
      <c r="A587" s="92" t="s">
        <v>112</v>
      </c>
      <c r="B587" s="87" t="s">
        <v>113</v>
      </c>
      <c r="C587" s="69">
        <v>15427.66</v>
      </c>
      <c r="D587" s="69">
        <v>5038.58</v>
      </c>
      <c r="E587" s="69">
        <v>32.6593922863221</v>
      </c>
      <c r="F587" s="69"/>
      <c r="G587" s="69"/>
      <c r="H587" s="69"/>
      <c r="I587" s="69"/>
      <c r="J587" s="69"/>
      <c r="K587" s="69">
        <v>1411.05</v>
      </c>
      <c r="L587" s="69"/>
      <c r="M587" s="70">
        <v>1411</v>
      </c>
      <c r="N587" s="70">
        <v>1411</v>
      </c>
      <c r="O587" s="69">
        <v>28.0039217398553</v>
      </c>
      <c r="P587" s="69"/>
    </row>
    <row r="588" spans="1:16">
      <c r="A588" s="92" t="s">
        <v>116</v>
      </c>
      <c r="B588" s="87" t="s">
        <v>117</v>
      </c>
      <c r="C588" s="69">
        <v>382.24</v>
      </c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</row>
    <row r="589" spans="1:16">
      <c r="A589" s="92" t="s">
        <v>118</v>
      </c>
      <c r="B589" s="87" t="s">
        <v>119</v>
      </c>
      <c r="C589" s="69">
        <v>7042.86</v>
      </c>
      <c r="D589" s="69">
        <v>10116.39</v>
      </c>
      <c r="E589" s="69">
        <v>143.640367691534</v>
      </c>
      <c r="F589" s="70">
        <v>1500</v>
      </c>
      <c r="G589" s="69">
        <v>1500</v>
      </c>
      <c r="H589" s="70">
        <v>1500</v>
      </c>
      <c r="I589" s="69">
        <v>14.8274236165272</v>
      </c>
      <c r="J589" s="69">
        <v>100</v>
      </c>
      <c r="K589" s="69">
        <v>4535.58</v>
      </c>
      <c r="L589" s="69">
        <v>302.372</v>
      </c>
      <c r="M589" s="70">
        <v>3970</v>
      </c>
      <c r="N589" s="70">
        <v>5470</v>
      </c>
      <c r="O589" s="69">
        <v>54.070671454936</v>
      </c>
      <c r="P589" s="69">
        <v>364.666666666667</v>
      </c>
    </row>
    <row r="590" spans="1:16">
      <c r="A590" s="92" t="s">
        <v>122</v>
      </c>
      <c r="B590" s="87" t="s">
        <v>123</v>
      </c>
      <c r="C590" s="69"/>
      <c r="D590" s="69"/>
      <c r="E590" s="69"/>
      <c r="F590" s="69"/>
      <c r="G590" s="69"/>
      <c r="H590" s="69"/>
      <c r="I590" s="69"/>
      <c r="J590" s="69"/>
      <c r="K590" s="69">
        <v>1736</v>
      </c>
      <c r="L590" s="69"/>
      <c r="M590" s="70">
        <v>1800</v>
      </c>
      <c r="N590" s="70">
        <v>1800</v>
      </c>
      <c r="O590" s="69"/>
      <c r="P590" s="69"/>
    </row>
    <row r="591" spans="1:16">
      <c r="A591" s="92" t="s">
        <v>124</v>
      </c>
      <c r="B591" s="87" t="s">
        <v>125</v>
      </c>
      <c r="C591" s="69">
        <v>66.93</v>
      </c>
      <c r="D591" s="69">
        <v>22</v>
      </c>
      <c r="E591" s="69">
        <v>32.870162856716</v>
      </c>
      <c r="F591" s="69"/>
      <c r="G591" s="69"/>
      <c r="H591" s="69"/>
      <c r="I591" s="69"/>
      <c r="J591" s="69"/>
      <c r="K591" s="69">
        <v>77</v>
      </c>
      <c r="L591" s="69"/>
      <c r="M591" s="70">
        <v>80</v>
      </c>
      <c r="N591" s="70">
        <v>80</v>
      </c>
      <c r="O591" s="69">
        <v>363.636363636364</v>
      </c>
      <c r="P591" s="69"/>
    </row>
    <row r="592" spans="1:16">
      <c r="A592" s="92" t="s">
        <v>180</v>
      </c>
      <c r="B592" s="87" t="s">
        <v>181</v>
      </c>
      <c r="C592" s="69"/>
      <c r="D592" s="69">
        <v>63500</v>
      </c>
      <c r="E592" s="69"/>
      <c r="F592" s="70">
        <v>50000</v>
      </c>
      <c r="G592" s="69">
        <v>50000</v>
      </c>
      <c r="H592" s="70">
        <v>50000</v>
      </c>
      <c r="I592" s="69">
        <v>78.740157480315</v>
      </c>
      <c r="J592" s="69">
        <v>100</v>
      </c>
      <c r="K592" s="69">
        <v>25907.6</v>
      </c>
      <c r="L592" s="69">
        <v>51.8152</v>
      </c>
      <c r="M592" s="70">
        <v>20037</v>
      </c>
      <c r="N592" s="70">
        <v>70037</v>
      </c>
      <c r="O592" s="69">
        <v>110.294488188976</v>
      </c>
      <c r="P592" s="69">
        <v>140.074</v>
      </c>
    </row>
    <row r="593" spans="1:16">
      <c r="A593" s="92" t="s">
        <v>184</v>
      </c>
      <c r="B593" s="87" t="s">
        <v>185</v>
      </c>
      <c r="C593" s="69"/>
      <c r="D593" s="69">
        <v>28550.37</v>
      </c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</row>
    <row r="594" spans="1:16">
      <c r="A594" s="92" t="s">
        <v>186</v>
      </c>
      <c r="B594" s="87" t="s">
        <v>187</v>
      </c>
      <c r="C594" s="69">
        <v>38464.12</v>
      </c>
      <c r="D594" s="69">
        <v>66609.15</v>
      </c>
      <c r="E594" s="69">
        <v>173.172166684172</v>
      </c>
      <c r="F594" s="69"/>
      <c r="G594" s="69"/>
      <c r="H594" s="69"/>
      <c r="I594" s="69"/>
      <c r="J594" s="69"/>
      <c r="K594" s="69">
        <v>26142.86</v>
      </c>
      <c r="L594" s="69"/>
      <c r="M594" s="70">
        <v>26200</v>
      </c>
      <c r="N594" s="70">
        <v>26200</v>
      </c>
      <c r="O594" s="69">
        <v>39.3339353527256</v>
      </c>
      <c r="P594" s="69"/>
    </row>
    <row r="595" spans="1:16">
      <c r="A595" s="92" t="s">
        <v>76</v>
      </c>
      <c r="B595" s="87" t="s">
        <v>77</v>
      </c>
      <c r="C595" s="69">
        <v>479672.38</v>
      </c>
      <c r="D595" s="69">
        <v>337357.74</v>
      </c>
      <c r="E595" s="69">
        <v>70.3308662466661</v>
      </c>
      <c r="F595" s="70">
        <v>800135</v>
      </c>
      <c r="G595" s="69">
        <v>800135</v>
      </c>
      <c r="H595" s="70">
        <v>800135</v>
      </c>
      <c r="I595" s="69">
        <v>237.17700978196</v>
      </c>
      <c r="J595" s="69">
        <v>100</v>
      </c>
      <c r="K595" s="69">
        <v>351899.5</v>
      </c>
      <c r="L595" s="69">
        <v>43.9800158723216</v>
      </c>
      <c r="M595" s="69"/>
      <c r="N595" s="70">
        <v>800135</v>
      </c>
      <c r="O595" s="69">
        <v>237.17700978196</v>
      </c>
      <c r="P595" s="69">
        <v>100</v>
      </c>
    </row>
    <row r="596" spans="1:16">
      <c r="A596" s="92" t="s">
        <v>42</v>
      </c>
      <c r="B596" s="87" t="s">
        <v>43</v>
      </c>
      <c r="C596" s="69"/>
      <c r="D596" s="69">
        <v>2500</v>
      </c>
      <c r="E596" s="69"/>
      <c r="F596" s="70">
        <v>4942</v>
      </c>
      <c r="G596" s="69">
        <v>4942</v>
      </c>
      <c r="H596" s="70">
        <v>4942</v>
      </c>
      <c r="I596" s="69">
        <v>197.68</v>
      </c>
      <c r="J596" s="69">
        <v>100</v>
      </c>
      <c r="K596" s="69">
        <v>2500</v>
      </c>
      <c r="L596" s="69">
        <v>50.5868069607446</v>
      </c>
      <c r="M596" s="69"/>
      <c r="N596" s="70">
        <v>4942</v>
      </c>
      <c r="O596" s="69">
        <v>197.68</v>
      </c>
      <c r="P596" s="69">
        <v>100</v>
      </c>
    </row>
    <row r="597" spans="1:16">
      <c r="A597" s="92" t="s">
        <v>132</v>
      </c>
      <c r="B597" s="87" t="s">
        <v>133</v>
      </c>
      <c r="C597" s="69">
        <v>6076.07</v>
      </c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</row>
    <row r="598" spans="1:16">
      <c r="A598" s="92" t="s">
        <v>138</v>
      </c>
      <c r="B598" s="87" t="s">
        <v>139</v>
      </c>
      <c r="C598" s="69">
        <v>28454.99</v>
      </c>
      <c r="D598" s="69">
        <v>3174.05</v>
      </c>
      <c r="E598" s="69">
        <v>11.154634037826</v>
      </c>
      <c r="F598" s="70">
        <v>13640</v>
      </c>
      <c r="G598" s="69">
        <v>13640</v>
      </c>
      <c r="H598" s="70">
        <v>13640</v>
      </c>
      <c r="I598" s="69">
        <v>429.734881303067</v>
      </c>
      <c r="J598" s="69">
        <v>100</v>
      </c>
      <c r="K598" s="69">
        <v>18534.5</v>
      </c>
      <c r="L598" s="69">
        <v>135.883431085044</v>
      </c>
      <c r="M598" s="70">
        <v>18535</v>
      </c>
      <c r="N598" s="70">
        <v>32175</v>
      </c>
      <c r="O598" s="69">
        <v>1013.68913533183</v>
      </c>
      <c r="P598" s="69">
        <v>235.887096774194</v>
      </c>
    </row>
    <row r="599" spans="1:16">
      <c r="A599" s="92" t="s">
        <v>140</v>
      </c>
      <c r="B599" s="87" t="s">
        <v>141</v>
      </c>
      <c r="C599" s="69">
        <v>941.53</v>
      </c>
      <c r="D599" s="69">
        <v>3645.1</v>
      </c>
      <c r="E599" s="69">
        <v>387.146453113549</v>
      </c>
      <c r="F599" s="69"/>
      <c r="G599" s="69"/>
      <c r="H599" s="69"/>
      <c r="I599" s="69"/>
      <c r="J599" s="69"/>
      <c r="K599" s="69">
        <v>2807.28</v>
      </c>
      <c r="L599" s="69"/>
      <c r="M599" s="70">
        <v>2810</v>
      </c>
      <c r="N599" s="70">
        <v>2810</v>
      </c>
      <c r="O599" s="69">
        <v>77.0897917752599</v>
      </c>
      <c r="P599" s="69"/>
    </row>
    <row r="600" spans="1:16">
      <c r="A600" s="92" t="s">
        <v>142</v>
      </c>
      <c r="B600" s="87" t="s">
        <v>143</v>
      </c>
      <c r="C600" s="69"/>
      <c r="D600" s="69">
        <v>10551.66</v>
      </c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</row>
    <row r="601" spans="1:16">
      <c r="A601" s="92" t="s">
        <v>144</v>
      </c>
      <c r="B601" s="87" t="s">
        <v>145</v>
      </c>
      <c r="C601" s="69"/>
      <c r="D601" s="69">
        <v>89808.98</v>
      </c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</row>
    <row r="602" spans="1:16">
      <c r="A602" s="92" t="s">
        <v>146</v>
      </c>
      <c r="B602" s="87" t="s">
        <v>147</v>
      </c>
      <c r="C602" s="69">
        <v>2685.39</v>
      </c>
      <c r="D602" s="69">
        <v>69102.92</v>
      </c>
      <c r="E602" s="69">
        <v>2573.29177512391</v>
      </c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</row>
    <row r="603" spans="1:16">
      <c r="A603" s="92" t="s">
        <v>150</v>
      </c>
      <c r="B603" s="87" t="s">
        <v>151</v>
      </c>
      <c r="C603" s="69">
        <v>31412.53</v>
      </c>
      <c r="D603" s="69">
        <v>52074.59</v>
      </c>
      <c r="E603" s="69">
        <v>165.776491100844</v>
      </c>
      <c r="F603" s="69"/>
      <c r="G603" s="69"/>
      <c r="H603" s="69"/>
      <c r="I603" s="69"/>
      <c r="J603" s="69"/>
      <c r="K603" s="69">
        <v>9171.04</v>
      </c>
      <c r="L603" s="69"/>
      <c r="M603" s="70">
        <v>9200</v>
      </c>
      <c r="N603" s="70">
        <v>9200</v>
      </c>
      <c r="O603" s="69">
        <v>17.6669657888809</v>
      </c>
      <c r="P603" s="69"/>
    </row>
    <row r="604" spans="1:16">
      <c r="A604" s="92" t="s">
        <v>174</v>
      </c>
      <c r="B604" s="87" t="s">
        <v>175</v>
      </c>
      <c r="C604" s="69">
        <v>33180.7</v>
      </c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</row>
    <row r="605" spans="1:16">
      <c r="A605" s="92" t="s">
        <v>152</v>
      </c>
      <c r="B605" s="87" t="s">
        <v>153</v>
      </c>
      <c r="C605" s="69">
        <v>94.6</v>
      </c>
      <c r="D605" s="69"/>
      <c r="E605" s="69"/>
      <c r="F605" s="69"/>
      <c r="G605" s="69"/>
      <c r="H605" s="69"/>
      <c r="I605" s="69"/>
      <c r="J605" s="69"/>
      <c r="K605" s="69">
        <v>163.54</v>
      </c>
      <c r="L605" s="69"/>
      <c r="M605" s="70">
        <v>164</v>
      </c>
      <c r="N605" s="70">
        <v>164</v>
      </c>
      <c r="O605" s="69"/>
      <c r="P605" s="69"/>
    </row>
    <row r="606" spans="1:16">
      <c r="A606" s="92" t="s">
        <v>154</v>
      </c>
      <c r="B606" s="87" t="s">
        <v>155</v>
      </c>
      <c r="C606" s="69">
        <v>37744.13</v>
      </c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</row>
    <row r="607" spans="1:16">
      <c r="A607" s="92" t="s">
        <v>58</v>
      </c>
      <c r="B607" s="87" t="s">
        <v>59</v>
      </c>
      <c r="C607" s="69">
        <v>2444586.67</v>
      </c>
      <c r="D607" s="69">
        <v>614071</v>
      </c>
      <c r="E607" s="69">
        <v>25.119624823938</v>
      </c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</row>
    <row r="608" spans="1:16">
      <c r="A608" s="91" t="s">
        <v>194</v>
      </c>
      <c r="B608" s="87" t="s">
        <v>195</v>
      </c>
      <c r="C608" s="63">
        <v>122273.29</v>
      </c>
      <c r="D608" s="63">
        <v>46315.25</v>
      </c>
      <c r="E608" s="63">
        <v>37.8784687972328</v>
      </c>
      <c r="F608" s="63"/>
      <c r="G608" s="63"/>
      <c r="H608" s="63"/>
      <c r="I608" s="63"/>
      <c r="J608" s="63"/>
      <c r="K608" s="63">
        <v>14537.05</v>
      </c>
      <c r="L608" s="63"/>
      <c r="M608" s="64">
        <v>14970</v>
      </c>
      <c r="N608" s="64">
        <v>14970</v>
      </c>
      <c r="O608" s="63">
        <v>32.3219673865519</v>
      </c>
      <c r="P608" s="63"/>
    </row>
    <row r="609" spans="1:16">
      <c r="A609" s="92" t="s">
        <v>28</v>
      </c>
      <c r="B609" s="87" t="s">
        <v>29</v>
      </c>
      <c r="C609" s="69">
        <v>50858.05</v>
      </c>
      <c r="D609" s="69">
        <v>16435.6</v>
      </c>
      <c r="E609" s="69">
        <v>32.31661457724</v>
      </c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</row>
    <row r="610" spans="1:16">
      <c r="A610" s="92" t="s">
        <v>32</v>
      </c>
      <c r="B610" s="87" t="s">
        <v>33</v>
      </c>
      <c r="C610" s="69">
        <v>1061.78</v>
      </c>
      <c r="D610" s="69">
        <v>300</v>
      </c>
      <c r="E610" s="69">
        <v>28.2544406562565</v>
      </c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</row>
    <row r="611" spans="1:16">
      <c r="A611" s="92" t="s">
        <v>34</v>
      </c>
      <c r="B611" s="87" t="s">
        <v>35</v>
      </c>
      <c r="C611" s="69">
        <v>8391.54</v>
      </c>
      <c r="D611" s="69">
        <v>2711.91</v>
      </c>
      <c r="E611" s="69">
        <v>32.3171908851057</v>
      </c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</row>
    <row r="612" spans="1:16">
      <c r="A612" s="92" t="s">
        <v>70</v>
      </c>
      <c r="B612" s="87" t="s">
        <v>71</v>
      </c>
      <c r="C612" s="69">
        <v>6262.15</v>
      </c>
      <c r="D612" s="69">
        <v>6660.1</v>
      </c>
      <c r="E612" s="69">
        <v>106.354846179028</v>
      </c>
      <c r="F612" s="69"/>
      <c r="G612" s="69"/>
      <c r="H612" s="69"/>
      <c r="I612" s="69"/>
      <c r="J612" s="69"/>
      <c r="K612" s="69">
        <v>263.12</v>
      </c>
      <c r="L612" s="69"/>
      <c r="M612" s="70">
        <v>526</v>
      </c>
      <c r="N612" s="70">
        <v>526</v>
      </c>
      <c r="O612" s="69">
        <v>7.89777931262293</v>
      </c>
      <c r="P612" s="69"/>
    </row>
    <row r="613" spans="1:16">
      <c r="A613" s="92" t="s">
        <v>36</v>
      </c>
      <c r="B613" s="87" t="s">
        <v>37</v>
      </c>
      <c r="C613" s="69">
        <v>261.14</v>
      </c>
      <c r="D613" s="69">
        <v>79.64</v>
      </c>
      <c r="E613" s="69">
        <v>30.497051390059</v>
      </c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</row>
    <row r="614" spans="1:16">
      <c r="A614" s="92" t="s">
        <v>82</v>
      </c>
      <c r="B614" s="87" t="s">
        <v>83</v>
      </c>
      <c r="C614" s="69">
        <v>1072.33</v>
      </c>
      <c r="D614" s="69">
        <v>458.58</v>
      </c>
      <c r="E614" s="69">
        <v>42.7648205309933</v>
      </c>
      <c r="F614" s="69"/>
      <c r="G614" s="69"/>
      <c r="H614" s="69"/>
      <c r="I614" s="69"/>
      <c r="J614" s="69"/>
      <c r="K614" s="69">
        <v>170.43</v>
      </c>
      <c r="L614" s="69"/>
      <c r="M614" s="70">
        <v>340</v>
      </c>
      <c r="N614" s="70">
        <v>340</v>
      </c>
      <c r="O614" s="69">
        <v>74.1419163504732</v>
      </c>
      <c r="P614" s="69"/>
    </row>
    <row r="615" spans="1:16">
      <c r="A615" s="92" t="s">
        <v>84</v>
      </c>
      <c r="B615" s="87" t="s">
        <v>85</v>
      </c>
      <c r="C615" s="69">
        <v>404.54</v>
      </c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</row>
    <row r="616" spans="1:16">
      <c r="A616" s="92" t="s">
        <v>86</v>
      </c>
      <c r="B616" s="87" t="s">
        <v>87</v>
      </c>
      <c r="C616" s="69">
        <v>188.77</v>
      </c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</row>
    <row r="617" spans="1:16">
      <c r="A617" s="92" t="s">
        <v>98</v>
      </c>
      <c r="B617" s="87" t="s">
        <v>99</v>
      </c>
      <c r="C617" s="69"/>
      <c r="D617" s="69">
        <v>40</v>
      </c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</row>
    <row r="618" spans="1:16">
      <c r="A618" s="92" t="s">
        <v>102</v>
      </c>
      <c r="B618" s="87" t="s">
        <v>103</v>
      </c>
      <c r="C618" s="69"/>
      <c r="D618" s="69"/>
      <c r="E618" s="69"/>
      <c r="F618" s="69"/>
      <c r="G618" s="69"/>
      <c r="H618" s="69"/>
      <c r="I618" s="69"/>
      <c r="J618" s="69"/>
      <c r="K618" s="69">
        <v>13500</v>
      </c>
      <c r="L618" s="69"/>
      <c r="M618" s="70">
        <v>13500</v>
      </c>
      <c r="N618" s="70">
        <v>13500</v>
      </c>
      <c r="O618" s="69"/>
      <c r="P618" s="69"/>
    </row>
    <row r="619" spans="1:16">
      <c r="A619" s="92" t="s">
        <v>106</v>
      </c>
      <c r="B619" s="87" t="s">
        <v>107</v>
      </c>
      <c r="C619" s="69">
        <v>250.84</v>
      </c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</row>
    <row r="620" spans="1:16">
      <c r="A620" s="92" t="s">
        <v>52</v>
      </c>
      <c r="B620" s="87" t="s">
        <v>53</v>
      </c>
      <c r="C620" s="69">
        <v>19499.99</v>
      </c>
      <c r="D620" s="69">
        <v>949.39</v>
      </c>
      <c r="E620" s="69">
        <v>4.86866916342008</v>
      </c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</row>
    <row r="621" spans="1:16">
      <c r="A621" s="92" t="s">
        <v>110</v>
      </c>
      <c r="B621" s="87" t="s">
        <v>111</v>
      </c>
      <c r="C621" s="69">
        <v>16.59</v>
      </c>
      <c r="D621" s="69">
        <v>15169.39</v>
      </c>
      <c r="E621" s="69">
        <v>91436.9499698614</v>
      </c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</row>
    <row r="622" spans="1:16">
      <c r="A622" s="92" t="s">
        <v>112</v>
      </c>
      <c r="B622" s="87" t="s">
        <v>113</v>
      </c>
      <c r="C622" s="69">
        <v>146</v>
      </c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</row>
    <row r="623" spans="1:16">
      <c r="A623" s="92" t="s">
        <v>118</v>
      </c>
      <c r="B623" s="87" t="s">
        <v>119</v>
      </c>
      <c r="C623" s="69">
        <v>727.12</v>
      </c>
      <c r="D623" s="69">
        <v>769.1</v>
      </c>
      <c r="E623" s="69">
        <v>105.77346242711</v>
      </c>
      <c r="F623" s="69"/>
      <c r="G623" s="69"/>
      <c r="H623" s="69"/>
      <c r="I623" s="69"/>
      <c r="J623" s="69"/>
      <c r="K623" s="69">
        <v>592.5</v>
      </c>
      <c r="L623" s="69"/>
      <c r="M623" s="70">
        <v>593</v>
      </c>
      <c r="N623" s="70">
        <v>593</v>
      </c>
      <c r="O623" s="69">
        <v>77.1031075282798</v>
      </c>
      <c r="P623" s="69"/>
    </row>
    <row r="624" spans="1:16">
      <c r="A624" s="92" t="s">
        <v>122</v>
      </c>
      <c r="B624" s="87" t="s">
        <v>123</v>
      </c>
      <c r="C624" s="69">
        <v>79.63</v>
      </c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</row>
    <row r="625" spans="1:16">
      <c r="A625" s="92" t="s">
        <v>124</v>
      </c>
      <c r="B625" s="87" t="s">
        <v>125</v>
      </c>
      <c r="C625" s="69">
        <v>136.69</v>
      </c>
      <c r="D625" s="69"/>
      <c r="E625" s="69"/>
      <c r="F625" s="69"/>
      <c r="G625" s="69"/>
      <c r="H625" s="69"/>
      <c r="I625" s="69"/>
      <c r="J625" s="69"/>
      <c r="K625" s="69">
        <v>11</v>
      </c>
      <c r="L625" s="69"/>
      <c r="M625" s="70">
        <v>11</v>
      </c>
      <c r="N625" s="70">
        <v>11</v>
      </c>
      <c r="O625" s="69"/>
      <c r="P625" s="69"/>
    </row>
    <row r="626" spans="1:16">
      <c r="A626" s="92" t="s">
        <v>138</v>
      </c>
      <c r="B626" s="87" t="s">
        <v>139</v>
      </c>
      <c r="C626" s="69"/>
      <c r="D626" s="69">
        <v>1720.04</v>
      </c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</row>
    <row r="627" spans="1:16">
      <c r="A627" s="92" t="s">
        <v>146</v>
      </c>
      <c r="B627" s="87" t="s">
        <v>147</v>
      </c>
      <c r="C627" s="69">
        <v>6801.28</v>
      </c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</row>
    <row r="628" spans="1:16">
      <c r="A628" s="92" t="s">
        <v>150</v>
      </c>
      <c r="B628" s="87" t="s">
        <v>151</v>
      </c>
      <c r="C628" s="69">
        <v>26114.85</v>
      </c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</row>
    <row r="629" spans="1:16">
      <c r="A629" s="92" t="s">
        <v>152</v>
      </c>
      <c r="B629" s="87" t="s">
        <v>153</v>
      </c>
      <c r="C629" s="69"/>
      <c r="D629" s="69">
        <v>1021.5</v>
      </c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</row>
    <row r="630" spans="1:16">
      <c r="A630" s="89" t="s">
        <v>206</v>
      </c>
      <c r="B630" s="87" t="s">
        <v>207</v>
      </c>
      <c r="C630" s="63">
        <v>580623.44</v>
      </c>
      <c r="D630" s="63">
        <v>461875.96</v>
      </c>
      <c r="E630" s="63">
        <v>79.5482800349914</v>
      </c>
      <c r="F630" s="64">
        <v>554262</v>
      </c>
      <c r="G630" s="63">
        <v>554262</v>
      </c>
      <c r="H630" s="64">
        <v>554262</v>
      </c>
      <c r="I630" s="63">
        <v>120.002348682534</v>
      </c>
      <c r="J630" s="63">
        <v>100</v>
      </c>
      <c r="K630" s="63">
        <v>422731.42</v>
      </c>
      <c r="L630" s="63">
        <v>76.2692409005128</v>
      </c>
      <c r="M630" s="64">
        <v>534062</v>
      </c>
      <c r="N630" s="64">
        <v>1088324</v>
      </c>
      <c r="O630" s="63">
        <v>235.631228782723</v>
      </c>
      <c r="P630" s="63">
        <v>196.355514179215</v>
      </c>
    </row>
    <row r="631" spans="1:16">
      <c r="A631" s="90" t="s">
        <v>24</v>
      </c>
      <c r="B631" s="87" t="s">
        <v>25</v>
      </c>
      <c r="C631" s="63">
        <v>580623.44</v>
      </c>
      <c r="D631" s="63">
        <v>461875.96</v>
      </c>
      <c r="E631" s="63">
        <v>79.5482800349914</v>
      </c>
      <c r="F631" s="64">
        <v>554262</v>
      </c>
      <c r="G631" s="63">
        <v>554262</v>
      </c>
      <c r="H631" s="64">
        <v>554262</v>
      </c>
      <c r="I631" s="63">
        <v>120.002348682534</v>
      </c>
      <c r="J631" s="63">
        <v>100</v>
      </c>
      <c r="K631" s="63">
        <v>422731.42</v>
      </c>
      <c r="L631" s="63">
        <v>76.2692409005128</v>
      </c>
      <c r="M631" s="64">
        <v>534062</v>
      </c>
      <c r="N631" s="64">
        <v>1088324</v>
      </c>
      <c r="O631" s="63">
        <v>235.631228782723</v>
      </c>
      <c r="P631" s="63">
        <v>196.355514179215</v>
      </c>
    </row>
    <row r="632" spans="1:16">
      <c r="A632" s="91" t="s">
        <v>162</v>
      </c>
      <c r="B632" s="87" t="s">
        <v>163</v>
      </c>
      <c r="C632" s="63">
        <v>1765.24</v>
      </c>
      <c r="D632" s="63">
        <v>35150.95</v>
      </c>
      <c r="E632" s="63">
        <v>1991.28447123337</v>
      </c>
      <c r="F632" s="63"/>
      <c r="G632" s="63"/>
      <c r="H632" s="63"/>
      <c r="I632" s="63"/>
      <c r="J632" s="63"/>
      <c r="K632" s="63">
        <v>15556.97</v>
      </c>
      <c r="L632" s="63"/>
      <c r="M632" s="64">
        <v>16114</v>
      </c>
      <c r="N632" s="64">
        <v>16114</v>
      </c>
      <c r="O632" s="63">
        <v>45.8422887574874</v>
      </c>
      <c r="P632" s="63"/>
    </row>
    <row r="633" spans="1:16">
      <c r="A633" s="92" t="s">
        <v>32</v>
      </c>
      <c r="B633" s="87" t="s">
        <v>33</v>
      </c>
      <c r="C633" s="69"/>
      <c r="D633" s="69">
        <v>2986.29</v>
      </c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</row>
    <row r="634" spans="1:16">
      <c r="A634" s="92" t="s">
        <v>70</v>
      </c>
      <c r="B634" s="87" t="s">
        <v>71</v>
      </c>
      <c r="C634" s="69">
        <v>1740.69</v>
      </c>
      <c r="D634" s="69">
        <v>4154.36</v>
      </c>
      <c r="E634" s="69">
        <v>238.661680138336</v>
      </c>
      <c r="F634" s="69"/>
      <c r="G634" s="69"/>
      <c r="H634" s="69"/>
      <c r="I634" s="69"/>
      <c r="J634" s="69"/>
      <c r="K634" s="69">
        <v>711.15</v>
      </c>
      <c r="L634" s="69"/>
      <c r="M634" s="70">
        <v>712</v>
      </c>
      <c r="N634" s="70">
        <v>712</v>
      </c>
      <c r="O634" s="69">
        <v>17.1386206298925</v>
      </c>
      <c r="P634" s="69"/>
    </row>
    <row r="635" spans="1:16">
      <c r="A635" s="92" t="s">
        <v>36</v>
      </c>
      <c r="B635" s="87" t="s">
        <v>37</v>
      </c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70">
        <v>517</v>
      </c>
      <c r="N635" s="70">
        <v>517</v>
      </c>
      <c r="O635" s="69"/>
      <c r="P635" s="69"/>
    </row>
    <row r="636" spans="1:16">
      <c r="A636" s="92" t="s">
        <v>82</v>
      </c>
      <c r="B636" s="87" t="s">
        <v>83</v>
      </c>
      <c r="C636" s="69"/>
      <c r="D636" s="69">
        <v>13864.75</v>
      </c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</row>
    <row r="637" spans="1:16">
      <c r="A637" s="92" t="s">
        <v>84</v>
      </c>
      <c r="B637" s="87" t="s">
        <v>85</v>
      </c>
      <c r="C637" s="69"/>
      <c r="D637" s="69">
        <v>566.57</v>
      </c>
      <c r="E637" s="69"/>
      <c r="F637" s="69"/>
      <c r="G637" s="69"/>
      <c r="H637" s="69"/>
      <c r="I637" s="69"/>
      <c r="J637" s="69"/>
      <c r="K637" s="69">
        <v>248.84</v>
      </c>
      <c r="L637" s="69"/>
      <c r="M637" s="70">
        <v>250</v>
      </c>
      <c r="N637" s="70">
        <v>250</v>
      </c>
      <c r="O637" s="69">
        <v>44.1251742944385</v>
      </c>
      <c r="P637" s="69"/>
    </row>
    <row r="638" spans="1:16">
      <c r="A638" s="92" t="s">
        <v>86</v>
      </c>
      <c r="B638" s="87" t="s">
        <v>87</v>
      </c>
      <c r="C638" s="69">
        <v>24.55</v>
      </c>
      <c r="D638" s="69">
        <v>3185.5</v>
      </c>
      <c r="E638" s="69">
        <v>12975.5600814664</v>
      </c>
      <c r="F638" s="69"/>
      <c r="G638" s="69"/>
      <c r="H638" s="69"/>
      <c r="I638" s="69"/>
      <c r="J638" s="69"/>
      <c r="K638" s="69">
        <v>106.69</v>
      </c>
      <c r="L638" s="69"/>
      <c r="M638" s="70">
        <v>94</v>
      </c>
      <c r="N638" s="70">
        <v>94</v>
      </c>
      <c r="O638" s="69">
        <v>2.9508711348297</v>
      </c>
      <c r="P638" s="69"/>
    </row>
    <row r="639" spans="1:16">
      <c r="A639" s="92" t="s">
        <v>98</v>
      </c>
      <c r="B639" s="87" t="s">
        <v>99</v>
      </c>
      <c r="C639" s="69"/>
      <c r="D639" s="69">
        <v>2932.5</v>
      </c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</row>
    <row r="640" spans="1:16">
      <c r="A640" s="92" t="s">
        <v>110</v>
      </c>
      <c r="B640" s="87" t="s">
        <v>111</v>
      </c>
      <c r="C640" s="69"/>
      <c r="D640" s="69">
        <v>1662.67</v>
      </c>
      <c r="E640" s="69"/>
      <c r="F640" s="69"/>
      <c r="G640" s="69"/>
      <c r="H640" s="69"/>
      <c r="I640" s="69"/>
      <c r="J640" s="69"/>
      <c r="K640" s="69">
        <v>1406.25</v>
      </c>
      <c r="L640" s="69"/>
      <c r="M640" s="70">
        <v>1406</v>
      </c>
      <c r="N640" s="70">
        <v>1406</v>
      </c>
      <c r="O640" s="69">
        <v>84.5627815501573</v>
      </c>
      <c r="P640" s="69"/>
    </row>
    <row r="641" spans="1:16">
      <c r="A641" s="92" t="s">
        <v>112</v>
      </c>
      <c r="B641" s="87" t="s">
        <v>113</v>
      </c>
      <c r="C641" s="69"/>
      <c r="D641" s="69">
        <v>216</v>
      </c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</row>
    <row r="642" spans="1:16">
      <c r="A642" s="92" t="s">
        <v>118</v>
      </c>
      <c r="B642" s="87" t="s">
        <v>119</v>
      </c>
      <c r="C642" s="69"/>
      <c r="D642" s="69">
        <v>454.59</v>
      </c>
      <c r="E642" s="69"/>
      <c r="F642" s="69"/>
      <c r="G642" s="69"/>
      <c r="H642" s="69"/>
      <c r="I642" s="69"/>
      <c r="J642" s="69"/>
      <c r="K642" s="69">
        <v>159.16</v>
      </c>
      <c r="L642" s="69"/>
      <c r="M642" s="70">
        <v>160</v>
      </c>
      <c r="N642" s="70">
        <v>160</v>
      </c>
      <c r="O642" s="69">
        <v>35.1965507380277</v>
      </c>
      <c r="P642" s="69"/>
    </row>
    <row r="643" spans="1:16">
      <c r="A643" s="92" t="s">
        <v>120</v>
      </c>
      <c r="B643" s="87" t="s">
        <v>121</v>
      </c>
      <c r="C643" s="69"/>
      <c r="D643" s="69">
        <v>119.39</v>
      </c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</row>
    <row r="644" spans="1:16">
      <c r="A644" s="92" t="s">
        <v>126</v>
      </c>
      <c r="B644" s="87" t="s">
        <v>127</v>
      </c>
      <c r="C644" s="69"/>
      <c r="D644" s="69">
        <v>4205.94</v>
      </c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</row>
    <row r="645" spans="1:16">
      <c r="A645" s="92" t="s">
        <v>138</v>
      </c>
      <c r="B645" s="87" t="s">
        <v>139</v>
      </c>
      <c r="C645" s="69"/>
      <c r="D645" s="69">
        <v>802.39</v>
      </c>
      <c r="E645" s="69"/>
      <c r="F645" s="69"/>
      <c r="G645" s="69"/>
      <c r="H645" s="69"/>
      <c r="I645" s="69"/>
      <c r="J645" s="69"/>
      <c r="K645" s="69">
        <v>1049.88</v>
      </c>
      <c r="L645" s="69"/>
      <c r="M645" s="70">
        <v>1100</v>
      </c>
      <c r="N645" s="70">
        <v>1100</v>
      </c>
      <c r="O645" s="69">
        <v>137.090442303618</v>
      </c>
      <c r="P645" s="69"/>
    </row>
    <row r="646" spans="1:16">
      <c r="A646" s="92" t="s">
        <v>58</v>
      </c>
      <c r="B646" s="87" t="s">
        <v>59</v>
      </c>
      <c r="C646" s="69"/>
      <c r="D646" s="69"/>
      <c r="E646" s="69"/>
      <c r="F646" s="69"/>
      <c r="G646" s="69"/>
      <c r="H646" s="69"/>
      <c r="I646" s="69"/>
      <c r="J646" s="69"/>
      <c r="K646" s="69">
        <v>11875</v>
      </c>
      <c r="L646" s="69"/>
      <c r="M646" s="70">
        <v>11875</v>
      </c>
      <c r="N646" s="70">
        <v>11875</v>
      </c>
      <c r="O646" s="69"/>
      <c r="P646" s="69"/>
    </row>
    <row r="647" spans="1:16">
      <c r="A647" s="91" t="s">
        <v>164</v>
      </c>
      <c r="B647" s="87" t="s">
        <v>165</v>
      </c>
      <c r="C647" s="63"/>
      <c r="D647" s="63">
        <v>381.68</v>
      </c>
      <c r="E647" s="63"/>
      <c r="F647" s="63"/>
      <c r="G647" s="63"/>
      <c r="H647" s="63"/>
      <c r="I647" s="63"/>
      <c r="J647" s="63"/>
      <c r="K647" s="63">
        <v>517.02</v>
      </c>
      <c r="L647" s="63"/>
      <c r="M647" s="64">
        <v>518</v>
      </c>
      <c r="N647" s="64">
        <v>518</v>
      </c>
      <c r="O647" s="63">
        <v>135.715782854747</v>
      </c>
      <c r="P647" s="63"/>
    </row>
    <row r="648" spans="1:16">
      <c r="A648" s="92" t="s">
        <v>36</v>
      </c>
      <c r="B648" s="87" t="s">
        <v>37</v>
      </c>
      <c r="C648" s="69"/>
      <c r="D648" s="69">
        <v>191.68</v>
      </c>
      <c r="E648" s="69"/>
      <c r="F648" s="69"/>
      <c r="G648" s="69"/>
      <c r="H648" s="69"/>
      <c r="I648" s="69"/>
      <c r="J648" s="69"/>
      <c r="K648" s="69">
        <v>517.02</v>
      </c>
      <c r="L648" s="69"/>
      <c r="M648" s="70">
        <v>518</v>
      </c>
      <c r="N648" s="70">
        <v>518</v>
      </c>
      <c r="O648" s="69">
        <v>270.242070116861</v>
      </c>
      <c r="P648" s="69"/>
    </row>
    <row r="649" spans="1:16">
      <c r="A649" s="92" t="s">
        <v>82</v>
      </c>
      <c r="B649" s="87" t="s">
        <v>83</v>
      </c>
      <c r="C649" s="69"/>
      <c r="D649" s="69">
        <v>190</v>
      </c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</row>
    <row r="650" spans="1:16">
      <c r="A650" s="91" t="s">
        <v>168</v>
      </c>
      <c r="B650" s="87" t="s">
        <v>169</v>
      </c>
      <c r="C650" s="63">
        <v>23557.4</v>
      </c>
      <c r="D650" s="63">
        <v>57558.95</v>
      </c>
      <c r="E650" s="63">
        <v>244.3349011351</v>
      </c>
      <c r="F650" s="64">
        <v>72325</v>
      </c>
      <c r="G650" s="63">
        <v>72325</v>
      </c>
      <c r="H650" s="64">
        <v>72325</v>
      </c>
      <c r="I650" s="63">
        <v>125.653786248707</v>
      </c>
      <c r="J650" s="63">
        <v>100</v>
      </c>
      <c r="K650" s="63">
        <v>98566.64</v>
      </c>
      <c r="L650" s="63">
        <v>136.282945039751</v>
      </c>
      <c r="M650" s="64">
        <v>137228</v>
      </c>
      <c r="N650" s="64">
        <v>209553</v>
      </c>
      <c r="O650" s="63">
        <v>364.066752433809</v>
      </c>
      <c r="P650" s="63">
        <v>289.737988247494</v>
      </c>
    </row>
    <row r="651" spans="1:16">
      <c r="A651" s="92" t="s">
        <v>28</v>
      </c>
      <c r="B651" s="87" t="s">
        <v>29</v>
      </c>
      <c r="C651" s="69">
        <v>398.81</v>
      </c>
      <c r="D651" s="69">
        <v>19748.25</v>
      </c>
      <c r="E651" s="69">
        <v>4951.79408741005</v>
      </c>
      <c r="F651" s="70">
        <v>15450</v>
      </c>
      <c r="G651" s="69">
        <v>15450</v>
      </c>
      <c r="H651" s="70">
        <v>15450</v>
      </c>
      <c r="I651" s="69">
        <v>78.2347802969883</v>
      </c>
      <c r="J651" s="69">
        <v>100</v>
      </c>
      <c r="K651" s="69">
        <v>35454.73</v>
      </c>
      <c r="L651" s="69">
        <v>229.480453074434</v>
      </c>
      <c r="M651" s="70">
        <v>28050</v>
      </c>
      <c r="N651" s="70">
        <v>43500</v>
      </c>
      <c r="O651" s="69">
        <v>220.272682389579</v>
      </c>
      <c r="P651" s="69">
        <v>281.553398058252</v>
      </c>
    </row>
    <row r="652" spans="1:16">
      <c r="A652" s="92" t="s">
        <v>32</v>
      </c>
      <c r="B652" s="87" t="s">
        <v>33</v>
      </c>
      <c r="C652" s="69">
        <v>300</v>
      </c>
      <c r="D652" s="69"/>
      <c r="E652" s="69"/>
      <c r="F652" s="69"/>
      <c r="G652" s="69"/>
      <c r="H652" s="69"/>
      <c r="I652" s="69"/>
      <c r="J652" s="69"/>
      <c r="K652" s="69">
        <v>540</v>
      </c>
      <c r="L652" s="69"/>
      <c r="M652" s="70">
        <v>550</v>
      </c>
      <c r="N652" s="70">
        <v>550</v>
      </c>
      <c r="O652" s="69"/>
      <c r="P652" s="69"/>
    </row>
    <row r="653" spans="1:16">
      <c r="A653" s="92" t="s">
        <v>34</v>
      </c>
      <c r="B653" s="87" t="s">
        <v>35</v>
      </c>
      <c r="C653" s="69">
        <v>65.8</v>
      </c>
      <c r="D653" s="69">
        <v>3258.45</v>
      </c>
      <c r="E653" s="69">
        <v>4952.05167173252</v>
      </c>
      <c r="F653" s="70">
        <v>2550</v>
      </c>
      <c r="G653" s="69">
        <v>2550</v>
      </c>
      <c r="H653" s="70">
        <v>2550</v>
      </c>
      <c r="I653" s="69">
        <v>78.2580674860747</v>
      </c>
      <c r="J653" s="69">
        <v>100</v>
      </c>
      <c r="K653" s="69">
        <v>5512.78</v>
      </c>
      <c r="L653" s="69">
        <v>216.187450980392</v>
      </c>
      <c r="M653" s="70">
        <v>4650</v>
      </c>
      <c r="N653" s="70">
        <v>7200</v>
      </c>
      <c r="O653" s="69">
        <v>220.963955254799</v>
      </c>
      <c r="P653" s="69">
        <v>282.352941176471</v>
      </c>
    </row>
    <row r="654" spans="1:16">
      <c r="A654" s="92" t="s">
        <v>70</v>
      </c>
      <c r="B654" s="87" t="s">
        <v>71</v>
      </c>
      <c r="C654" s="69">
        <v>5217.14</v>
      </c>
      <c r="D654" s="69">
        <v>18504.95</v>
      </c>
      <c r="E654" s="69">
        <v>354.695292823271</v>
      </c>
      <c r="F654" s="70">
        <v>6000</v>
      </c>
      <c r="G654" s="69">
        <v>6000</v>
      </c>
      <c r="H654" s="70">
        <v>6000</v>
      </c>
      <c r="I654" s="69">
        <v>32.4237568866709</v>
      </c>
      <c r="J654" s="69">
        <v>100</v>
      </c>
      <c r="K654" s="69">
        <v>7003.8</v>
      </c>
      <c r="L654" s="69">
        <v>116.73</v>
      </c>
      <c r="M654" s="70">
        <v>9200</v>
      </c>
      <c r="N654" s="70">
        <v>15200</v>
      </c>
      <c r="O654" s="69">
        <v>82.1401841128995</v>
      </c>
      <c r="P654" s="69">
        <v>253.333333333333</v>
      </c>
    </row>
    <row r="655" spans="1:16">
      <c r="A655" s="92" t="s">
        <v>36</v>
      </c>
      <c r="B655" s="87" t="s">
        <v>37</v>
      </c>
      <c r="C655" s="69"/>
      <c r="D655" s="69"/>
      <c r="E655" s="69"/>
      <c r="F655" s="69"/>
      <c r="G655" s="69"/>
      <c r="H655" s="69"/>
      <c r="I655" s="69"/>
      <c r="J655" s="69"/>
      <c r="K655" s="69">
        <v>674.86</v>
      </c>
      <c r="L655" s="69"/>
      <c r="M655" s="70">
        <v>550</v>
      </c>
      <c r="N655" s="70">
        <v>550</v>
      </c>
      <c r="O655" s="69"/>
      <c r="P655" s="69"/>
    </row>
    <row r="656" spans="1:16">
      <c r="A656" s="92" t="s">
        <v>82</v>
      </c>
      <c r="B656" s="87" t="s">
        <v>83</v>
      </c>
      <c r="C656" s="69">
        <v>557.44</v>
      </c>
      <c r="D656" s="69">
        <v>325</v>
      </c>
      <c r="E656" s="69">
        <v>58.3022388059701</v>
      </c>
      <c r="F656" s="69"/>
      <c r="G656" s="69"/>
      <c r="H656" s="69"/>
      <c r="I656" s="69"/>
      <c r="J656" s="69"/>
      <c r="K656" s="69">
        <v>300</v>
      </c>
      <c r="L656" s="69"/>
      <c r="M656" s="70">
        <v>300</v>
      </c>
      <c r="N656" s="70">
        <v>300</v>
      </c>
      <c r="O656" s="69">
        <v>92.3076923076923</v>
      </c>
      <c r="P656" s="69"/>
    </row>
    <row r="657" spans="1:16">
      <c r="A657" s="92" t="s">
        <v>84</v>
      </c>
      <c r="B657" s="87" t="s">
        <v>85</v>
      </c>
      <c r="C657" s="69">
        <v>921.36</v>
      </c>
      <c r="D657" s="69">
        <v>1277.88</v>
      </c>
      <c r="E657" s="69">
        <v>138.694972649127</v>
      </c>
      <c r="F657" s="69"/>
      <c r="G657" s="69"/>
      <c r="H657" s="69"/>
      <c r="I657" s="69"/>
      <c r="J657" s="69"/>
      <c r="K657" s="69">
        <v>1241.89</v>
      </c>
      <c r="L657" s="69"/>
      <c r="M657" s="70">
        <v>1163</v>
      </c>
      <c r="N657" s="70">
        <v>1163</v>
      </c>
      <c r="O657" s="69">
        <v>91.0101104955082</v>
      </c>
      <c r="P657" s="69"/>
    </row>
    <row r="658" spans="1:16">
      <c r="A658" s="92" t="s">
        <v>86</v>
      </c>
      <c r="B658" s="87" t="s">
        <v>87</v>
      </c>
      <c r="C658" s="69">
        <v>145.46</v>
      </c>
      <c r="D658" s="69"/>
      <c r="E658" s="69"/>
      <c r="F658" s="69"/>
      <c r="G658" s="69"/>
      <c r="H658" s="69"/>
      <c r="I658" s="69"/>
      <c r="J658" s="69"/>
      <c r="K658" s="69">
        <v>3420</v>
      </c>
      <c r="L658" s="69"/>
      <c r="M658" s="70">
        <v>3420</v>
      </c>
      <c r="N658" s="70">
        <v>3420</v>
      </c>
      <c r="O658" s="69"/>
      <c r="P658" s="69"/>
    </row>
    <row r="659" spans="1:16">
      <c r="A659" s="92" t="s">
        <v>90</v>
      </c>
      <c r="B659" s="87" t="s">
        <v>91</v>
      </c>
      <c r="C659" s="69"/>
      <c r="D659" s="69">
        <v>35.93</v>
      </c>
      <c r="E659" s="69"/>
      <c r="F659" s="69"/>
      <c r="G659" s="69"/>
      <c r="H659" s="69"/>
      <c r="I659" s="69"/>
      <c r="J659" s="69"/>
      <c r="K659" s="69">
        <v>147.61</v>
      </c>
      <c r="L659" s="69"/>
      <c r="M659" s="70">
        <v>148</v>
      </c>
      <c r="N659" s="70">
        <v>148</v>
      </c>
      <c r="O659" s="69">
        <v>411.912051210687</v>
      </c>
      <c r="P659" s="69"/>
    </row>
    <row r="660" spans="1:16">
      <c r="A660" s="92" t="s">
        <v>92</v>
      </c>
      <c r="B660" s="87" t="s">
        <v>93</v>
      </c>
      <c r="C660" s="69">
        <v>317.95</v>
      </c>
      <c r="D660" s="69">
        <v>441.74</v>
      </c>
      <c r="E660" s="69">
        <v>138.933794621796</v>
      </c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</row>
    <row r="661" spans="1:16">
      <c r="A661" s="92" t="s">
        <v>98</v>
      </c>
      <c r="B661" s="87" t="s">
        <v>99</v>
      </c>
      <c r="C661" s="69"/>
      <c r="D661" s="69"/>
      <c r="E661" s="69"/>
      <c r="F661" s="69"/>
      <c r="G661" s="69"/>
      <c r="H661" s="69"/>
      <c r="I661" s="69"/>
      <c r="J661" s="69"/>
      <c r="K661" s="69">
        <v>348.48</v>
      </c>
      <c r="L661" s="69"/>
      <c r="M661" s="70">
        <v>348</v>
      </c>
      <c r="N661" s="70">
        <v>348</v>
      </c>
      <c r="O661" s="69"/>
      <c r="P661" s="69"/>
    </row>
    <row r="662" spans="1:16">
      <c r="A662" s="92" t="s">
        <v>100</v>
      </c>
      <c r="B662" s="87" t="s">
        <v>101</v>
      </c>
      <c r="C662" s="69">
        <v>729.98</v>
      </c>
      <c r="D662" s="69">
        <v>500</v>
      </c>
      <c r="E662" s="69">
        <v>68.4950272610209</v>
      </c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</row>
    <row r="663" spans="1:16">
      <c r="A663" s="92" t="s">
        <v>102</v>
      </c>
      <c r="B663" s="87" t="s">
        <v>103</v>
      </c>
      <c r="C663" s="69">
        <v>1492</v>
      </c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</row>
    <row r="664" spans="1:16">
      <c r="A664" s="92" t="s">
        <v>106</v>
      </c>
      <c r="B664" s="87" t="s">
        <v>107</v>
      </c>
      <c r="C664" s="69">
        <v>597.25</v>
      </c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</row>
    <row r="665" spans="1:16">
      <c r="A665" s="92" t="s">
        <v>52</v>
      </c>
      <c r="B665" s="87" t="s">
        <v>53</v>
      </c>
      <c r="C665" s="69">
        <v>4464.54</v>
      </c>
      <c r="D665" s="69">
        <v>7735.27</v>
      </c>
      <c r="E665" s="69">
        <v>173.260179100198</v>
      </c>
      <c r="F665" s="69"/>
      <c r="G665" s="69"/>
      <c r="H665" s="69"/>
      <c r="I665" s="69"/>
      <c r="J665" s="69"/>
      <c r="K665" s="69">
        <v>1050</v>
      </c>
      <c r="L665" s="69"/>
      <c r="M665" s="70">
        <v>1050</v>
      </c>
      <c r="N665" s="70">
        <v>1050</v>
      </c>
      <c r="O665" s="69">
        <v>13.5741868092516</v>
      </c>
      <c r="P665" s="69"/>
    </row>
    <row r="666" spans="1:16">
      <c r="A666" s="92" t="s">
        <v>108</v>
      </c>
      <c r="B666" s="87" t="s">
        <v>109</v>
      </c>
      <c r="C666" s="69"/>
      <c r="D666" s="69"/>
      <c r="E666" s="69"/>
      <c r="F666" s="69"/>
      <c r="G666" s="69"/>
      <c r="H666" s="69"/>
      <c r="I666" s="69"/>
      <c r="J666" s="69"/>
      <c r="K666" s="69">
        <v>1518.75</v>
      </c>
      <c r="L666" s="69"/>
      <c r="M666" s="70">
        <v>1520</v>
      </c>
      <c r="N666" s="70">
        <v>1520</v>
      </c>
      <c r="O666" s="69"/>
      <c r="P666" s="69"/>
    </row>
    <row r="667" spans="1:16">
      <c r="A667" s="92" t="s">
        <v>110</v>
      </c>
      <c r="B667" s="87" t="s">
        <v>111</v>
      </c>
      <c r="C667" s="69">
        <v>700.78</v>
      </c>
      <c r="D667" s="69"/>
      <c r="E667" s="69"/>
      <c r="F667" s="69"/>
      <c r="G667" s="69"/>
      <c r="H667" s="69"/>
      <c r="I667" s="69"/>
      <c r="J667" s="69"/>
      <c r="K667" s="69">
        <v>126</v>
      </c>
      <c r="L667" s="69"/>
      <c r="M667" s="70">
        <v>126</v>
      </c>
      <c r="N667" s="70">
        <v>126</v>
      </c>
      <c r="O667" s="69"/>
      <c r="P667" s="69"/>
    </row>
    <row r="668" spans="1:16">
      <c r="A668" s="92" t="s">
        <v>112</v>
      </c>
      <c r="B668" s="87" t="s">
        <v>113</v>
      </c>
      <c r="C668" s="69">
        <v>103.39</v>
      </c>
      <c r="D668" s="69">
        <v>269.32</v>
      </c>
      <c r="E668" s="69">
        <v>260.489409033756</v>
      </c>
      <c r="F668" s="69"/>
      <c r="G668" s="69"/>
      <c r="H668" s="69"/>
      <c r="I668" s="69"/>
      <c r="J668" s="69"/>
      <c r="K668" s="69">
        <v>55.43</v>
      </c>
      <c r="L668" s="69"/>
      <c r="M668" s="70">
        <v>56</v>
      </c>
      <c r="N668" s="70">
        <v>56</v>
      </c>
      <c r="O668" s="69">
        <v>20.7931085697312</v>
      </c>
      <c r="P668" s="69"/>
    </row>
    <row r="669" spans="1:16">
      <c r="A669" s="92" t="s">
        <v>116</v>
      </c>
      <c r="B669" s="87" t="s">
        <v>117</v>
      </c>
      <c r="C669" s="69"/>
      <c r="D669" s="69">
        <v>33.83</v>
      </c>
      <c r="E669" s="69"/>
      <c r="F669" s="69"/>
      <c r="G669" s="69"/>
      <c r="H669" s="69"/>
      <c r="I669" s="69"/>
      <c r="J669" s="69"/>
      <c r="K669" s="69">
        <v>13.32</v>
      </c>
      <c r="L669" s="69"/>
      <c r="M669" s="70">
        <v>14</v>
      </c>
      <c r="N669" s="70">
        <v>14</v>
      </c>
      <c r="O669" s="69">
        <v>41.3833875258646</v>
      </c>
      <c r="P669" s="69"/>
    </row>
    <row r="670" spans="1:16">
      <c r="A670" s="92" t="s">
        <v>118</v>
      </c>
      <c r="B670" s="87" t="s">
        <v>119</v>
      </c>
      <c r="C670" s="69">
        <v>1901.68</v>
      </c>
      <c r="D670" s="69">
        <v>1884.52</v>
      </c>
      <c r="E670" s="69">
        <v>99.09763998149</v>
      </c>
      <c r="F670" s="69"/>
      <c r="G670" s="69"/>
      <c r="H670" s="69"/>
      <c r="I670" s="69"/>
      <c r="J670" s="69"/>
      <c r="K670" s="69">
        <v>1050.67</v>
      </c>
      <c r="L670" s="69"/>
      <c r="M670" s="70">
        <v>1051</v>
      </c>
      <c r="N670" s="70">
        <v>1051</v>
      </c>
      <c r="O670" s="69">
        <v>55.7701695922569</v>
      </c>
      <c r="P670" s="69"/>
    </row>
    <row r="671" spans="1:16">
      <c r="A671" s="92" t="s">
        <v>122</v>
      </c>
      <c r="B671" s="87" t="s">
        <v>123</v>
      </c>
      <c r="C671" s="69">
        <v>65.03</v>
      </c>
      <c r="D671" s="69"/>
      <c r="E671" s="69"/>
      <c r="F671" s="70">
        <v>48325</v>
      </c>
      <c r="G671" s="69">
        <v>48325</v>
      </c>
      <c r="H671" s="70">
        <v>48325</v>
      </c>
      <c r="I671" s="69"/>
      <c r="J671" s="69">
        <v>100</v>
      </c>
      <c r="K671" s="69"/>
      <c r="L671" s="69"/>
      <c r="M671" s="70">
        <v>44700</v>
      </c>
      <c r="N671" s="70">
        <v>93025</v>
      </c>
      <c r="O671" s="69"/>
      <c r="P671" s="69">
        <v>192.498706673564</v>
      </c>
    </row>
    <row r="672" spans="1:16">
      <c r="A672" s="92" t="s">
        <v>166</v>
      </c>
      <c r="B672" s="87" t="s">
        <v>167</v>
      </c>
      <c r="C672" s="69">
        <v>709.38</v>
      </c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</row>
    <row r="673" spans="1:16">
      <c r="A673" s="92" t="s">
        <v>138</v>
      </c>
      <c r="B673" s="87" t="s">
        <v>139</v>
      </c>
      <c r="C673" s="69">
        <v>1551.34</v>
      </c>
      <c r="D673" s="69">
        <v>2130.53</v>
      </c>
      <c r="E673" s="69">
        <v>137.334820219939</v>
      </c>
      <c r="F673" s="69"/>
      <c r="G673" s="69"/>
      <c r="H673" s="69"/>
      <c r="I673" s="69"/>
      <c r="J673" s="69"/>
      <c r="K673" s="69">
        <v>8277.07</v>
      </c>
      <c r="L673" s="69"/>
      <c r="M673" s="70">
        <v>8500</v>
      </c>
      <c r="N673" s="70">
        <v>8500</v>
      </c>
      <c r="O673" s="69">
        <v>398.961760688655</v>
      </c>
      <c r="P673" s="69"/>
    </row>
    <row r="674" spans="1:16">
      <c r="A674" s="92" t="s">
        <v>140</v>
      </c>
      <c r="B674" s="87" t="s">
        <v>141</v>
      </c>
      <c r="C674" s="69"/>
      <c r="D674" s="69">
        <v>1413.28</v>
      </c>
      <c r="E674" s="69"/>
      <c r="F674" s="69"/>
      <c r="G674" s="69"/>
      <c r="H674" s="69"/>
      <c r="I674" s="69"/>
      <c r="J674" s="69"/>
      <c r="K674" s="69">
        <v>2831.25</v>
      </c>
      <c r="L674" s="69"/>
      <c r="M674" s="70">
        <v>2832</v>
      </c>
      <c r="N674" s="70">
        <v>2832</v>
      </c>
      <c r="O674" s="69">
        <v>200.384920185667</v>
      </c>
      <c r="P674" s="69"/>
    </row>
    <row r="675" spans="1:16">
      <c r="A675" s="92" t="s">
        <v>150</v>
      </c>
      <c r="B675" s="87" t="s">
        <v>151</v>
      </c>
      <c r="C675" s="69">
        <v>3318.07</v>
      </c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</row>
    <row r="676" spans="1:16">
      <c r="A676" s="92" t="s">
        <v>58</v>
      </c>
      <c r="B676" s="87" t="s">
        <v>59</v>
      </c>
      <c r="C676" s="69"/>
      <c r="D676" s="69"/>
      <c r="E676" s="69"/>
      <c r="F676" s="69"/>
      <c r="G676" s="69"/>
      <c r="H676" s="69"/>
      <c r="I676" s="69"/>
      <c r="J676" s="69"/>
      <c r="K676" s="69">
        <v>29000</v>
      </c>
      <c r="L676" s="69"/>
      <c r="M676" s="70">
        <v>29000</v>
      </c>
      <c r="N676" s="70">
        <v>29000</v>
      </c>
      <c r="O676" s="69"/>
      <c r="P676" s="69"/>
    </row>
    <row r="677" spans="1:16">
      <c r="A677" s="91" t="s">
        <v>176</v>
      </c>
      <c r="B677" s="87" t="s">
        <v>177</v>
      </c>
      <c r="C677" s="63">
        <v>555300.8</v>
      </c>
      <c r="D677" s="63">
        <v>368784.38</v>
      </c>
      <c r="E677" s="63">
        <v>66.4116421226117</v>
      </c>
      <c r="F677" s="64">
        <v>481937</v>
      </c>
      <c r="G677" s="63">
        <v>481937</v>
      </c>
      <c r="H677" s="64">
        <v>481937</v>
      </c>
      <c r="I677" s="63">
        <v>130.682595613187</v>
      </c>
      <c r="J677" s="63">
        <v>100</v>
      </c>
      <c r="K677" s="63">
        <v>308090.79</v>
      </c>
      <c r="L677" s="63">
        <v>63.9276067203805</v>
      </c>
      <c r="M677" s="64">
        <v>380202</v>
      </c>
      <c r="N677" s="64">
        <v>862139</v>
      </c>
      <c r="O677" s="63">
        <v>233.778610688446</v>
      </c>
      <c r="P677" s="63">
        <v>178.890394387648</v>
      </c>
    </row>
    <row r="678" spans="1:16">
      <c r="A678" s="92" t="s">
        <v>28</v>
      </c>
      <c r="B678" s="87" t="s">
        <v>29</v>
      </c>
      <c r="C678" s="69">
        <v>67828.63</v>
      </c>
      <c r="D678" s="69">
        <v>102410.55</v>
      </c>
      <c r="E678" s="69">
        <v>150.984252519917</v>
      </c>
      <c r="F678" s="70">
        <v>104030</v>
      </c>
      <c r="G678" s="69">
        <v>104030</v>
      </c>
      <c r="H678" s="70">
        <v>104030</v>
      </c>
      <c r="I678" s="69">
        <v>101.58133122027</v>
      </c>
      <c r="J678" s="69">
        <v>100</v>
      </c>
      <c r="K678" s="69">
        <v>108241.85</v>
      </c>
      <c r="L678" s="69">
        <v>104.048687878497</v>
      </c>
      <c r="M678" s="70">
        <v>59330</v>
      </c>
      <c r="N678" s="70">
        <v>163360</v>
      </c>
      <c r="O678" s="69">
        <v>159.514815612259</v>
      </c>
      <c r="P678" s="69">
        <v>157.031625492646</v>
      </c>
    </row>
    <row r="679" spans="1:16">
      <c r="A679" s="92" t="s">
        <v>32</v>
      </c>
      <c r="B679" s="87" t="s">
        <v>33</v>
      </c>
      <c r="C679" s="69">
        <v>6584.7</v>
      </c>
      <c r="D679" s="69">
        <v>10918.93</v>
      </c>
      <c r="E679" s="69">
        <v>165.822740595623</v>
      </c>
      <c r="F679" s="69"/>
      <c r="G679" s="69"/>
      <c r="H679" s="69"/>
      <c r="I679" s="69"/>
      <c r="J679" s="69"/>
      <c r="K679" s="69">
        <v>3605.43</v>
      </c>
      <c r="L679" s="69"/>
      <c r="M679" s="70">
        <v>3700</v>
      </c>
      <c r="N679" s="70">
        <v>3700</v>
      </c>
      <c r="O679" s="69">
        <v>33.8861042244982</v>
      </c>
      <c r="P679" s="69"/>
    </row>
    <row r="680" spans="1:16">
      <c r="A680" s="92" t="s">
        <v>34</v>
      </c>
      <c r="B680" s="87" t="s">
        <v>35</v>
      </c>
      <c r="C680" s="69">
        <v>11191.73</v>
      </c>
      <c r="D680" s="69">
        <v>13514.5</v>
      </c>
      <c r="E680" s="69">
        <v>120.754342715559</v>
      </c>
      <c r="F680" s="70">
        <v>11391</v>
      </c>
      <c r="G680" s="69">
        <v>11391</v>
      </c>
      <c r="H680" s="70">
        <v>11391</v>
      </c>
      <c r="I680" s="69">
        <v>84.2872470309667</v>
      </c>
      <c r="J680" s="69">
        <v>100</v>
      </c>
      <c r="K680" s="69">
        <v>12885.57</v>
      </c>
      <c r="L680" s="69">
        <v>113.120621543324</v>
      </c>
      <c r="M680" s="70">
        <v>9800</v>
      </c>
      <c r="N680" s="70">
        <v>21191</v>
      </c>
      <c r="O680" s="69">
        <v>156.801953457398</v>
      </c>
      <c r="P680" s="69">
        <v>186.032832938285</v>
      </c>
    </row>
    <row r="681" spans="1:16">
      <c r="A681" s="92" t="s">
        <v>70</v>
      </c>
      <c r="B681" s="87" t="s">
        <v>71</v>
      </c>
      <c r="C681" s="69">
        <v>20244.95</v>
      </c>
      <c r="D681" s="69">
        <v>33107.61</v>
      </c>
      <c r="E681" s="69">
        <v>163.535153211048</v>
      </c>
      <c r="F681" s="70">
        <v>39500</v>
      </c>
      <c r="G681" s="69">
        <v>39500</v>
      </c>
      <c r="H681" s="70">
        <v>39500</v>
      </c>
      <c r="I681" s="69">
        <v>119.307917424423</v>
      </c>
      <c r="J681" s="69">
        <v>100</v>
      </c>
      <c r="K681" s="69">
        <v>5200.97</v>
      </c>
      <c r="L681" s="69">
        <v>13.1670126582279</v>
      </c>
      <c r="M681" s="70">
        <v>52000</v>
      </c>
      <c r="N681" s="70">
        <v>91500</v>
      </c>
      <c r="O681" s="69">
        <v>276.371504919866</v>
      </c>
      <c r="P681" s="69">
        <v>231.645569620253</v>
      </c>
    </row>
    <row r="682" spans="1:16">
      <c r="A682" s="92" t="s">
        <v>36</v>
      </c>
      <c r="B682" s="87" t="s">
        <v>37</v>
      </c>
      <c r="C682" s="69">
        <v>694.82</v>
      </c>
      <c r="D682" s="69">
        <v>928.62</v>
      </c>
      <c r="E682" s="69">
        <v>133.649002619383</v>
      </c>
      <c r="F682" s="69"/>
      <c r="G682" s="69"/>
      <c r="H682" s="69"/>
      <c r="I682" s="69"/>
      <c r="J682" s="69"/>
      <c r="K682" s="69">
        <v>1280.81</v>
      </c>
      <c r="L682" s="69"/>
      <c r="M682" s="70">
        <v>1150</v>
      </c>
      <c r="N682" s="70">
        <v>1150</v>
      </c>
      <c r="O682" s="69">
        <v>123.839676078482</v>
      </c>
      <c r="P682" s="69"/>
    </row>
    <row r="683" spans="1:16">
      <c r="A683" s="92" t="s">
        <v>82</v>
      </c>
      <c r="B683" s="87" t="s">
        <v>83</v>
      </c>
      <c r="C683" s="69">
        <v>190346.51</v>
      </c>
      <c r="D683" s="69">
        <v>120348.21</v>
      </c>
      <c r="E683" s="69">
        <v>63.2258558352344</v>
      </c>
      <c r="F683" s="70">
        <v>20535</v>
      </c>
      <c r="G683" s="69">
        <v>20535</v>
      </c>
      <c r="H683" s="70">
        <v>20535</v>
      </c>
      <c r="I683" s="69">
        <v>17.0629874760913</v>
      </c>
      <c r="J683" s="69">
        <v>100</v>
      </c>
      <c r="K683" s="69">
        <v>121808.8</v>
      </c>
      <c r="L683" s="69">
        <v>593.176527879231</v>
      </c>
      <c r="M683" s="70">
        <v>76500</v>
      </c>
      <c r="N683" s="70">
        <v>97035</v>
      </c>
      <c r="O683" s="69">
        <v>80.6285361452405</v>
      </c>
      <c r="P683" s="69">
        <v>472.534696859021</v>
      </c>
    </row>
    <row r="684" spans="1:16">
      <c r="A684" s="92" t="s">
        <v>84</v>
      </c>
      <c r="B684" s="87" t="s">
        <v>85</v>
      </c>
      <c r="C684" s="69">
        <v>3336</v>
      </c>
      <c r="D684" s="69">
        <v>3842.88</v>
      </c>
      <c r="E684" s="69">
        <v>115.194244604317</v>
      </c>
      <c r="F684" s="69"/>
      <c r="G684" s="69"/>
      <c r="H684" s="69"/>
      <c r="I684" s="69"/>
      <c r="J684" s="69"/>
      <c r="K684" s="69">
        <v>3001.68</v>
      </c>
      <c r="L684" s="69"/>
      <c r="M684" s="70">
        <v>2600</v>
      </c>
      <c r="N684" s="70">
        <v>2600</v>
      </c>
      <c r="O684" s="69">
        <v>67.6575901407278</v>
      </c>
      <c r="P684" s="69"/>
    </row>
    <row r="685" spans="1:16">
      <c r="A685" s="92" t="s">
        <v>86</v>
      </c>
      <c r="B685" s="87" t="s">
        <v>87</v>
      </c>
      <c r="C685" s="69">
        <v>1186.38</v>
      </c>
      <c r="D685" s="69">
        <v>1031.18</v>
      </c>
      <c r="E685" s="69">
        <v>86.91818810162</v>
      </c>
      <c r="F685" s="70">
        <v>5000</v>
      </c>
      <c r="G685" s="69">
        <v>5000</v>
      </c>
      <c r="H685" s="70">
        <v>5000</v>
      </c>
      <c r="I685" s="69">
        <v>484.881398010047</v>
      </c>
      <c r="J685" s="69">
        <v>100</v>
      </c>
      <c r="K685" s="69">
        <v>2034.27</v>
      </c>
      <c r="L685" s="69">
        <v>40.6854</v>
      </c>
      <c r="M685" s="69"/>
      <c r="N685" s="70">
        <v>5000</v>
      </c>
      <c r="O685" s="69">
        <v>484.881398010047</v>
      </c>
      <c r="P685" s="69">
        <v>100</v>
      </c>
    </row>
    <row r="686" spans="1:16">
      <c r="A686" s="92" t="s">
        <v>90</v>
      </c>
      <c r="B686" s="87" t="s">
        <v>91</v>
      </c>
      <c r="C686" s="69">
        <v>734.96</v>
      </c>
      <c r="D686" s="69">
        <v>199.39</v>
      </c>
      <c r="E686" s="69">
        <v>27.1293675846305</v>
      </c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</row>
    <row r="687" spans="1:16">
      <c r="A687" s="92" t="s">
        <v>92</v>
      </c>
      <c r="B687" s="87" t="s">
        <v>93</v>
      </c>
      <c r="C687" s="69">
        <v>496.13</v>
      </c>
      <c r="D687" s="69">
        <v>161.1</v>
      </c>
      <c r="E687" s="69">
        <v>32.4713280793341</v>
      </c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</row>
    <row r="688" spans="1:16">
      <c r="A688" s="92" t="s">
        <v>94</v>
      </c>
      <c r="B688" s="87" t="s">
        <v>95</v>
      </c>
      <c r="C688" s="69">
        <v>66.23</v>
      </c>
      <c r="D688" s="69">
        <v>235.66</v>
      </c>
      <c r="E688" s="69">
        <v>355.820625094368</v>
      </c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</row>
    <row r="689" spans="1:16">
      <c r="A689" s="92" t="s">
        <v>96</v>
      </c>
      <c r="B689" s="87" t="s">
        <v>97</v>
      </c>
      <c r="C689" s="69">
        <v>206.87</v>
      </c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</row>
    <row r="690" spans="1:16">
      <c r="A690" s="92" t="s">
        <v>98</v>
      </c>
      <c r="B690" s="87" t="s">
        <v>99</v>
      </c>
      <c r="C690" s="69">
        <v>3420.86</v>
      </c>
      <c r="D690" s="69">
        <v>2734.98</v>
      </c>
      <c r="E690" s="69">
        <v>79.950071034769</v>
      </c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</row>
    <row r="691" spans="1:16">
      <c r="A691" s="92" t="s">
        <v>100</v>
      </c>
      <c r="B691" s="87" t="s">
        <v>101</v>
      </c>
      <c r="C691" s="69">
        <v>1063.11</v>
      </c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</row>
    <row r="692" spans="1:16">
      <c r="A692" s="92" t="s">
        <v>102</v>
      </c>
      <c r="B692" s="87" t="s">
        <v>103</v>
      </c>
      <c r="C692" s="69">
        <v>7446.76</v>
      </c>
      <c r="D692" s="69">
        <v>1373.94</v>
      </c>
      <c r="E692" s="69">
        <v>18.4501716182608</v>
      </c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</row>
    <row r="693" spans="1:16">
      <c r="A693" s="92" t="s">
        <v>106</v>
      </c>
      <c r="B693" s="87" t="s">
        <v>107</v>
      </c>
      <c r="C693" s="69">
        <v>198.59</v>
      </c>
      <c r="D693" s="69">
        <v>716.67</v>
      </c>
      <c r="E693" s="69">
        <v>360.879198348356</v>
      </c>
      <c r="F693" s="69"/>
      <c r="G693" s="69"/>
      <c r="H693" s="69"/>
      <c r="I693" s="69"/>
      <c r="J693" s="69"/>
      <c r="K693" s="69">
        <v>1838.64</v>
      </c>
      <c r="L693" s="69"/>
      <c r="M693" s="70">
        <v>1839</v>
      </c>
      <c r="N693" s="70">
        <v>1839</v>
      </c>
      <c r="O693" s="69">
        <v>256.603457658336</v>
      </c>
      <c r="P693" s="69"/>
    </row>
    <row r="694" spans="1:16">
      <c r="A694" s="92" t="s">
        <v>38</v>
      </c>
      <c r="B694" s="87" t="s">
        <v>39</v>
      </c>
      <c r="C694" s="69"/>
      <c r="D694" s="69">
        <v>318.53</v>
      </c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</row>
    <row r="695" spans="1:16">
      <c r="A695" s="92" t="s">
        <v>52</v>
      </c>
      <c r="B695" s="87" t="s">
        <v>53</v>
      </c>
      <c r="C695" s="69">
        <v>15981.82</v>
      </c>
      <c r="D695" s="69">
        <v>667.88</v>
      </c>
      <c r="E695" s="69">
        <v>4.17899838691713</v>
      </c>
      <c r="F695" s="70">
        <v>25500</v>
      </c>
      <c r="G695" s="69">
        <v>25500</v>
      </c>
      <c r="H695" s="70">
        <v>25500</v>
      </c>
      <c r="I695" s="69">
        <v>3818.05114691262</v>
      </c>
      <c r="J695" s="69">
        <v>100</v>
      </c>
      <c r="K695" s="69"/>
      <c r="L695" s="69"/>
      <c r="M695" s="69"/>
      <c r="N695" s="70">
        <v>25500</v>
      </c>
      <c r="O695" s="69">
        <v>3818.05114691262</v>
      </c>
      <c r="P695" s="69">
        <v>100</v>
      </c>
    </row>
    <row r="696" spans="1:16">
      <c r="A696" s="92" t="s">
        <v>108</v>
      </c>
      <c r="B696" s="87" t="s">
        <v>109</v>
      </c>
      <c r="C696" s="69">
        <v>6046.52</v>
      </c>
      <c r="D696" s="69">
        <v>779.08</v>
      </c>
      <c r="E696" s="69">
        <v>12.8847667749383</v>
      </c>
      <c r="F696" s="69"/>
      <c r="G696" s="69"/>
      <c r="H696" s="69"/>
      <c r="I696" s="69"/>
      <c r="J696" s="69"/>
      <c r="K696" s="69">
        <v>164.58</v>
      </c>
      <c r="L696" s="69"/>
      <c r="M696" s="70">
        <v>165</v>
      </c>
      <c r="N696" s="70">
        <v>165</v>
      </c>
      <c r="O696" s="69">
        <v>21.178826307953</v>
      </c>
      <c r="P696" s="69"/>
    </row>
    <row r="697" spans="1:16">
      <c r="A697" s="92" t="s">
        <v>110</v>
      </c>
      <c r="B697" s="87" t="s">
        <v>111</v>
      </c>
      <c r="C697" s="69">
        <v>6307.98</v>
      </c>
      <c r="D697" s="69">
        <v>6958.51</v>
      </c>
      <c r="E697" s="69">
        <v>110.31281012305</v>
      </c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</row>
    <row r="698" spans="1:16">
      <c r="A698" s="92" t="s">
        <v>112</v>
      </c>
      <c r="B698" s="87" t="s">
        <v>113</v>
      </c>
      <c r="C698" s="69">
        <v>2893.79</v>
      </c>
      <c r="D698" s="69">
        <v>22386.6</v>
      </c>
      <c r="E698" s="69">
        <v>773.608312973644</v>
      </c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</row>
    <row r="699" spans="1:16">
      <c r="A699" s="92" t="s">
        <v>116</v>
      </c>
      <c r="B699" s="87" t="s">
        <v>117</v>
      </c>
      <c r="C699" s="69">
        <v>32.49</v>
      </c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</row>
    <row r="700" spans="1:16">
      <c r="A700" s="92" t="s">
        <v>118</v>
      </c>
      <c r="B700" s="87" t="s">
        <v>119</v>
      </c>
      <c r="C700" s="69">
        <v>5414.32</v>
      </c>
      <c r="D700" s="69">
        <v>10212.65</v>
      </c>
      <c r="E700" s="69">
        <v>188.622948034102</v>
      </c>
      <c r="F700" s="69"/>
      <c r="G700" s="69"/>
      <c r="H700" s="69"/>
      <c r="I700" s="69"/>
      <c r="J700" s="69"/>
      <c r="K700" s="69">
        <v>1145.82</v>
      </c>
      <c r="L700" s="69"/>
      <c r="M700" s="70">
        <v>1150</v>
      </c>
      <c r="N700" s="70">
        <v>1150</v>
      </c>
      <c r="O700" s="69">
        <v>11.2605445207659</v>
      </c>
      <c r="P700" s="69"/>
    </row>
    <row r="701" spans="1:16">
      <c r="A701" s="92" t="s">
        <v>40</v>
      </c>
      <c r="B701" s="87" t="s">
        <v>41</v>
      </c>
      <c r="C701" s="69"/>
      <c r="D701" s="69">
        <v>3.98</v>
      </c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</row>
    <row r="702" spans="1:16">
      <c r="A702" s="92" t="s">
        <v>122</v>
      </c>
      <c r="B702" s="87" t="s">
        <v>123</v>
      </c>
      <c r="C702" s="69">
        <v>4816.27</v>
      </c>
      <c r="D702" s="69">
        <v>30882.12</v>
      </c>
      <c r="E702" s="69">
        <v>641.204085319137</v>
      </c>
      <c r="F702" s="70">
        <v>273981</v>
      </c>
      <c r="G702" s="69">
        <v>273981</v>
      </c>
      <c r="H702" s="70">
        <v>273981</v>
      </c>
      <c r="I702" s="69">
        <v>887.183263325186</v>
      </c>
      <c r="J702" s="69">
        <v>100</v>
      </c>
      <c r="K702" s="69"/>
      <c r="L702" s="69"/>
      <c r="M702" s="70">
        <v>127050</v>
      </c>
      <c r="N702" s="70">
        <v>401031</v>
      </c>
      <c r="O702" s="69">
        <v>1298.58636648002</v>
      </c>
      <c r="P702" s="69">
        <v>146.37182870345</v>
      </c>
    </row>
    <row r="703" spans="1:16">
      <c r="A703" s="92" t="s">
        <v>166</v>
      </c>
      <c r="B703" s="87" t="s">
        <v>167</v>
      </c>
      <c r="C703" s="69">
        <v>997.42</v>
      </c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</row>
    <row r="704" spans="1:16">
      <c r="A704" s="92" t="s">
        <v>170</v>
      </c>
      <c r="B704" s="87" t="s">
        <v>171</v>
      </c>
      <c r="C704" s="69">
        <v>185139.6</v>
      </c>
      <c r="D704" s="69"/>
      <c r="E704" s="69"/>
      <c r="F704" s="69"/>
      <c r="G704" s="69"/>
      <c r="H704" s="69"/>
      <c r="I704" s="69"/>
      <c r="J704" s="69"/>
      <c r="K704" s="69">
        <v>35817.86</v>
      </c>
      <c r="L704" s="69"/>
      <c r="M704" s="70">
        <v>35818</v>
      </c>
      <c r="N704" s="70">
        <v>35818</v>
      </c>
      <c r="O704" s="69"/>
      <c r="P704" s="69"/>
    </row>
    <row r="705" spans="1:16">
      <c r="A705" s="92" t="s">
        <v>138</v>
      </c>
      <c r="B705" s="87" t="s">
        <v>139</v>
      </c>
      <c r="C705" s="69">
        <v>8299.89</v>
      </c>
      <c r="D705" s="69">
        <v>5050.81</v>
      </c>
      <c r="E705" s="69">
        <v>60.8539390281076</v>
      </c>
      <c r="F705" s="70">
        <v>2000</v>
      </c>
      <c r="G705" s="69">
        <v>2000</v>
      </c>
      <c r="H705" s="70">
        <v>2000</v>
      </c>
      <c r="I705" s="69">
        <v>39.5976090963628</v>
      </c>
      <c r="J705" s="69">
        <v>100</v>
      </c>
      <c r="K705" s="69">
        <v>11064.51</v>
      </c>
      <c r="L705" s="69">
        <v>553.2255</v>
      </c>
      <c r="M705" s="70">
        <v>9100</v>
      </c>
      <c r="N705" s="70">
        <v>11100</v>
      </c>
      <c r="O705" s="69">
        <v>219.766730484813</v>
      </c>
      <c r="P705" s="69">
        <v>555</v>
      </c>
    </row>
    <row r="706" spans="1:16">
      <c r="A706" s="92" t="s">
        <v>140</v>
      </c>
      <c r="B706" s="87" t="s">
        <v>141</v>
      </c>
      <c r="C706" s="69">
        <v>3882.29</v>
      </c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</row>
    <row r="707" spans="1:16">
      <c r="A707" s="92" t="s">
        <v>150</v>
      </c>
      <c r="B707" s="87" t="s">
        <v>151</v>
      </c>
      <c r="C707" s="69">
        <v>441.18</v>
      </c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</row>
    <row r="708" spans="1:16">
      <c r="A708" s="89" t="s">
        <v>208</v>
      </c>
      <c r="B708" s="87" t="s">
        <v>209</v>
      </c>
      <c r="C708" s="63">
        <v>1301881.85</v>
      </c>
      <c r="D708" s="63">
        <v>1865147.58</v>
      </c>
      <c r="E708" s="63">
        <v>143.265502933311</v>
      </c>
      <c r="F708" s="64">
        <v>340572</v>
      </c>
      <c r="G708" s="63">
        <v>340572</v>
      </c>
      <c r="H708" s="64">
        <v>340572</v>
      </c>
      <c r="I708" s="63">
        <v>18.2597883219515</v>
      </c>
      <c r="J708" s="63">
        <v>100</v>
      </c>
      <c r="K708" s="63">
        <v>716542.69</v>
      </c>
      <c r="L708" s="63">
        <v>210.393893214944</v>
      </c>
      <c r="M708" s="64">
        <v>481468</v>
      </c>
      <c r="N708" s="64">
        <v>822040</v>
      </c>
      <c r="O708" s="63">
        <v>44.0737241821905</v>
      </c>
      <c r="P708" s="63">
        <v>241.370400385234</v>
      </c>
    </row>
    <row r="709" spans="1:16">
      <c r="A709" s="90" t="s">
        <v>24</v>
      </c>
      <c r="B709" s="87" t="s">
        <v>25</v>
      </c>
      <c r="C709" s="63">
        <v>1301881.85</v>
      </c>
      <c r="D709" s="63">
        <v>1865147.58</v>
      </c>
      <c r="E709" s="63">
        <v>143.265502933311</v>
      </c>
      <c r="F709" s="64">
        <v>340572</v>
      </c>
      <c r="G709" s="63">
        <v>340572</v>
      </c>
      <c r="H709" s="64">
        <v>340572</v>
      </c>
      <c r="I709" s="63">
        <v>18.2597883219515</v>
      </c>
      <c r="J709" s="63">
        <v>100</v>
      </c>
      <c r="K709" s="63">
        <v>716542.69</v>
      </c>
      <c r="L709" s="63">
        <v>210.393893214944</v>
      </c>
      <c r="M709" s="64">
        <v>481468</v>
      </c>
      <c r="N709" s="64">
        <v>822040</v>
      </c>
      <c r="O709" s="63">
        <v>44.0737241821905</v>
      </c>
      <c r="P709" s="63">
        <v>241.370400385234</v>
      </c>
    </row>
    <row r="710" spans="1:16">
      <c r="A710" s="91" t="s">
        <v>162</v>
      </c>
      <c r="B710" s="87" t="s">
        <v>163</v>
      </c>
      <c r="C710" s="63">
        <v>84688.76</v>
      </c>
      <c r="D710" s="63">
        <v>15327.83</v>
      </c>
      <c r="E710" s="63">
        <v>18.0990133755648</v>
      </c>
      <c r="F710" s="63"/>
      <c r="G710" s="63"/>
      <c r="H710" s="63"/>
      <c r="I710" s="63"/>
      <c r="J710" s="63"/>
      <c r="K710" s="63">
        <v>2896.31</v>
      </c>
      <c r="L710" s="63"/>
      <c r="M710" s="64">
        <v>2897</v>
      </c>
      <c r="N710" s="64">
        <v>2897</v>
      </c>
      <c r="O710" s="63">
        <v>18.9002618113588</v>
      </c>
      <c r="P710" s="63"/>
    </row>
    <row r="711" spans="1:16">
      <c r="A711" s="92" t="s">
        <v>28</v>
      </c>
      <c r="B711" s="87" t="s">
        <v>29</v>
      </c>
      <c r="C711" s="69"/>
      <c r="D711" s="69">
        <v>1918.99</v>
      </c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</row>
    <row r="712" spans="1:16">
      <c r="A712" s="92" t="s">
        <v>34</v>
      </c>
      <c r="B712" s="87" t="s">
        <v>35</v>
      </c>
      <c r="C712" s="69"/>
      <c r="D712" s="69">
        <v>159.11</v>
      </c>
      <c r="E712" s="69"/>
      <c r="F712" s="69"/>
      <c r="G712" s="69"/>
      <c r="H712" s="69"/>
      <c r="I712" s="69"/>
      <c r="J712" s="69"/>
      <c r="K712" s="69">
        <v>2896.31</v>
      </c>
      <c r="L712" s="69"/>
      <c r="M712" s="70">
        <v>2897</v>
      </c>
      <c r="N712" s="70">
        <v>2897</v>
      </c>
      <c r="O712" s="69">
        <v>1820.75293821884</v>
      </c>
      <c r="P712" s="69"/>
    </row>
    <row r="713" spans="1:16">
      <c r="A713" s="92" t="s">
        <v>70</v>
      </c>
      <c r="B713" s="87" t="s">
        <v>71</v>
      </c>
      <c r="C713" s="69">
        <v>231.99</v>
      </c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</row>
    <row r="714" spans="1:16">
      <c r="A714" s="92" t="s">
        <v>88</v>
      </c>
      <c r="B714" s="87" t="s">
        <v>89</v>
      </c>
      <c r="C714" s="69"/>
      <c r="D714" s="69">
        <v>89.14</v>
      </c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</row>
    <row r="715" spans="1:16">
      <c r="A715" s="92" t="s">
        <v>96</v>
      </c>
      <c r="B715" s="87" t="s">
        <v>97</v>
      </c>
      <c r="C715" s="69">
        <v>133.92</v>
      </c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</row>
    <row r="716" spans="1:16">
      <c r="A716" s="92" t="s">
        <v>52</v>
      </c>
      <c r="B716" s="87" t="s">
        <v>53</v>
      </c>
      <c r="C716" s="69">
        <v>56732.37</v>
      </c>
      <c r="D716" s="69">
        <v>13160.59</v>
      </c>
      <c r="E716" s="69">
        <v>23.1976735680177</v>
      </c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</row>
    <row r="717" spans="1:16">
      <c r="A717" s="92" t="s">
        <v>110</v>
      </c>
      <c r="B717" s="87" t="s">
        <v>111</v>
      </c>
      <c r="C717" s="69">
        <v>11281.44</v>
      </c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</row>
    <row r="718" spans="1:16">
      <c r="A718" s="92" t="s">
        <v>118</v>
      </c>
      <c r="B718" s="87" t="s">
        <v>119</v>
      </c>
      <c r="C718" s="69">
        <v>527.9</v>
      </c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</row>
    <row r="719" spans="1:16">
      <c r="A719" s="92" t="s">
        <v>186</v>
      </c>
      <c r="B719" s="87" t="s">
        <v>187</v>
      </c>
      <c r="C719" s="69">
        <v>9632.43</v>
      </c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</row>
    <row r="720" spans="1:16">
      <c r="A720" s="92" t="s">
        <v>150</v>
      </c>
      <c r="B720" s="87" t="s">
        <v>151</v>
      </c>
      <c r="C720" s="69">
        <v>5547.81</v>
      </c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</row>
    <row r="721" spans="1:16">
      <c r="A721" s="92" t="s">
        <v>152</v>
      </c>
      <c r="B721" s="87" t="s">
        <v>153</v>
      </c>
      <c r="C721" s="69">
        <v>600.9</v>
      </c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</row>
    <row r="722" spans="1:16">
      <c r="A722" s="91" t="s">
        <v>164</v>
      </c>
      <c r="B722" s="87" t="s">
        <v>165</v>
      </c>
      <c r="C722" s="63">
        <v>44232.98</v>
      </c>
      <c r="D722" s="63">
        <v>81102.18</v>
      </c>
      <c r="E722" s="63">
        <v>183.352286009218</v>
      </c>
      <c r="F722" s="63"/>
      <c r="G722" s="63"/>
      <c r="H722" s="63"/>
      <c r="I722" s="63"/>
      <c r="J722" s="63"/>
      <c r="K722" s="63">
        <v>15755.26</v>
      </c>
      <c r="L722" s="63"/>
      <c r="M722" s="64">
        <v>15760</v>
      </c>
      <c r="N722" s="64">
        <v>15760</v>
      </c>
      <c r="O722" s="63">
        <v>19.4322766662992</v>
      </c>
      <c r="P722" s="63"/>
    </row>
    <row r="723" spans="1:16">
      <c r="A723" s="92" t="s">
        <v>70</v>
      </c>
      <c r="B723" s="87" t="s">
        <v>71</v>
      </c>
      <c r="C723" s="69"/>
      <c r="D723" s="69">
        <v>3691.5</v>
      </c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</row>
    <row r="724" spans="1:16">
      <c r="A724" s="92" t="s">
        <v>100</v>
      </c>
      <c r="B724" s="87" t="s">
        <v>101</v>
      </c>
      <c r="C724" s="69"/>
      <c r="D724" s="69">
        <v>35939.66</v>
      </c>
      <c r="E724" s="69"/>
      <c r="F724" s="69"/>
      <c r="G724" s="69"/>
      <c r="H724" s="69"/>
      <c r="I724" s="69"/>
      <c r="J724" s="69"/>
      <c r="K724" s="69">
        <v>15755.26</v>
      </c>
      <c r="L724" s="69"/>
      <c r="M724" s="70">
        <v>15760</v>
      </c>
      <c r="N724" s="70">
        <v>15760</v>
      </c>
      <c r="O724" s="69">
        <v>43.8512773910493</v>
      </c>
      <c r="P724" s="69"/>
    </row>
    <row r="725" spans="1:16">
      <c r="A725" s="92" t="s">
        <v>52</v>
      </c>
      <c r="B725" s="87" t="s">
        <v>53</v>
      </c>
      <c r="C725" s="69">
        <v>919.58</v>
      </c>
      <c r="D725" s="69">
        <v>3174.27</v>
      </c>
      <c r="E725" s="69">
        <v>345.186933165141</v>
      </c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</row>
    <row r="726" spans="1:16">
      <c r="A726" s="92" t="s">
        <v>110</v>
      </c>
      <c r="B726" s="87" t="s">
        <v>111</v>
      </c>
      <c r="C726" s="69"/>
      <c r="D726" s="69">
        <v>99.56</v>
      </c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</row>
    <row r="727" spans="1:16">
      <c r="A727" s="92" t="s">
        <v>178</v>
      </c>
      <c r="B727" s="87" t="s">
        <v>179</v>
      </c>
      <c r="C727" s="69">
        <v>43264.69</v>
      </c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</row>
    <row r="728" spans="1:16">
      <c r="A728" s="92" t="s">
        <v>76</v>
      </c>
      <c r="B728" s="87" t="s">
        <v>77</v>
      </c>
      <c r="C728" s="69">
        <v>48.71</v>
      </c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</row>
    <row r="729" spans="1:16">
      <c r="A729" s="92" t="s">
        <v>150</v>
      </c>
      <c r="B729" s="87" t="s">
        <v>151</v>
      </c>
      <c r="C729" s="69"/>
      <c r="D729" s="69">
        <v>38197.19</v>
      </c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</row>
    <row r="730" spans="1:16">
      <c r="A730" s="91" t="s">
        <v>168</v>
      </c>
      <c r="B730" s="87" t="s">
        <v>169</v>
      </c>
      <c r="C730" s="63">
        <v>443391.4</v>
      </c>
      <c r="D730" s="63">
        <v>558576.08</v>
      </c>
      <c r="E730" s="63">
        <v>125.978104221237</v>
      </c>
      <c r="F730" s="64">
        <v>28600</v>
      </c>
      <c r="G730" s="63">
        <v>28600</v>
      </c>
      <c r="H730" s="64">
        <v>28600</v>
      </c>
      <c r="I730" s="63">
        <v>5.12016196611928</v>
      </c>
      <c r="J730" s="63">
        <v>100</v>
      </c>
      <c r="K730" s="63">
        <v>92880.36</v>
      </c>
      <c r="L730" s="63">
        <v>324.756503496504</v>
      </c>
      <c r="M730" s="64">
        <v>85846</v>
      </c>
      <c r="N730" s="64">
        <v>114446</v>
      </c>
      <c r="O730" s="63">
        <v>20.488883090017</v>
      </c>
      <c r="P730" s="63">
        <v>400.160839160839</v>
      </c>
    </row>
    <row r="731" spans="1:16">
      <c r="A731" s="92" t="s">
        <v>28</v>
      </c>
      <c r="B731" s="87" t="s">
        <v>29</v>
      </c>
      <c r="C731" s="69">
        <v>79186.24</v>
      </c>
      <c r="D731" s="69">
        <v>88066.41</v>
      </c>
      <c r="E731" s="69">
        <v>111.214284198871</v>
      </c>
      <c r="F731" s="70">
        <v>1700</v>
      </c>
      <c r="G731" s="69">
        <v>1700</v>
      </c>
      <c r="H731" s="70">
        <v>1700</v>
      </c>
      <c r="I731" s="69">
        <v>1.93036141702608</v>
      </c>
      <c r="J731" s="69">
        <v>100</v>
      </c>
      <c r="K731" s="69">
        <v>12620.57</v>
      </c>
      <c r="L731" s="69">
        <v>742.386470588235</v>
      </c>
      <c r="M731" s="70">
        <v>9600</v>
      </c>
      <c r="N731" s="70">
        <v>11300</v>
      </c>
      <c r="O731" s="69">
        <v>12.831225889644</v>
      </c>
      <c r="P731" s="69">
        <v>664.705882352941</v>
      </c>
    </row>
    <row r="732" spans="1:16">
      <c r="A732" s="92" t="s">
        <v>80</v>
      </c>
      <c r="B732" s="87" t="s">
        <v>81</v>
      </c>
      <c r="C732" s="69"/>
      <c r="D732" s="69">
        <v>357.81</v>
      </c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</row>
    <row r="733" spans="1:16">
      <c r="A733" s="92" t="s">
        <v>34</v>
      </c>
      <c r="B733" s="87" t="s">
        <v>35</v>
      </c>
      <c r="C733" s="69">
        <v>12560.58</v>
      </c>
      <c r="D733" s="69">
        <v>18315.44</v>
      </c>
      <c r="E733" s="69">
        <v>145.816833299099</v>
      </c>
      <c r="F733" s="70">
        <v>281</v>
      </c>
      <c r="G733" s="69">
        <v>281</v>
      </c>
      <c r="H733" s="70">
        <v>281</v>
      </c>
      <c r="I733" s="69">
        <v>1.53422467601106</v>
      </c>
      <c r="J733" s="69">
        <v>100</v>
      </c>
      <c r="K733" s="69">
        <v>2082.53</v>
      </c>
      <c r="L733" s="69">
        <v>741.113879003559</v>
      </c>
      <c r="M733" s="70">
        <v>1600</v>
      </c>
      <c r="N733" s="70">
        <v>1881</v>
      </c>
      <c r="O733" s="69">
        <v>10.270023542978</v>
      </c>
      <c r="P733" s="69">
        <v>669.395017793594</v>
      </c>
    </row>
    <row r="734" spans="1:16">
      <c r="A734" s="92" t="s">
        <v>70</v>
      </c>
      <c r="B734" s="87" t="s">
        <v>71</v>
      </c>
      <c r="C734" s="69">
        <v>32117.39</v>
      </c>
      <c r="D734" s="69">
        <v>30704.03</v>
      </c>
      <c r="E734" s="69">
        <v>95.5993933504559</v>
      </c>
      <c r="F734" s="70">
        <v>11500</v>
      </c>
      <c r="G734" s="69">
        <v>11500</v>
      </c>
      <c r="H734" s="70">
        <v>11500</v>
      </c>
      <c r="I734" s="69">
        <v>37.4543667394801</v>
      </c>
      <c r="J734" s="69">
        <v>100</v>
      </c>
      <c r="K734" s="69">
        <v>3332.47</v>
      </c>
      <c r="L734" s="69">
        <v>28.978</v>
      </c>
      <c r="M734" s="69"/>
      <c r="N734" s="70">
        <v>11500</v>
      </c>
      <c r="O734" s="69">
        <v>37.4543667394801</v>
      </c>
      <c r="P734" s="69">
        <v>100</v>
      </c>
    </row>
    <row r="735" spans="1:16">
      <c r="A735" s="92" t="s">
        <v>36</v>
      </c>
      <c r="B735" s="87" t="s">
        <v>37</v>
      </c>
      <c r="C735" s="69">
        <v>669.09</v>
      </c>
      <c r="D735" s="69">
        <v>1242.93</v>
      </c>
      <c r="E735" s="69">
        <v>185.764246962292</v>
      </c>
      <c r="F735" s="69"/>
      <c r="G735" s="69"/>
      <c r="H735" s="69"/>
      <c r="I735" s="69"/>
      <c r="J735" s="69"/>
      <c r="K735" s="69">
        <v>68.35</v>
      </c>
      <c r="L735" s="69"/>
      <c r="M735" s="70">
        <v>69</v>
      </c>
      <c r="N735" s="70">
        <v>69</v>
      </c>
      <c r="O735" s="69">
        <v>5.55139871111004</v>
      </c>
      <c r="P735" s="69"/>
    </row>
    <row r="736" spans="1:16">
      <c r="A736" s="92" t="s">
        <v>82</v>
      </c>
      <c r="B736" s="87" t="s">
        <v>83</v>
      </c>
      <c r="C736" s="69">
        <v>6763.18</v>
      </c>
      <c r="D736" s="69">
        <v>19212.24</v>
      </c>
      <c r="E736" s="69">
        <v>284.07110264698</v>
      </c>
      <c r="F736" s="69"/>
      <c r="G736" s="69"/>
      <c r="H736" s="69"/>
      <c r="I736" s="69"/>
      <c r="J736" s="69"/>
      <c r="K736" s="69">
        <v>18116</v>
      </c>
      <c r="L736" s="69"/>
      <c r="M736" s="70">
        <v>21000</v>
      </c>
      <c r="N736" s="70">
        <v>21000</v>
      </c>
      <c r="O736" s="69">
        <v>109.305317859864</v>
      </c>
      <c r="P736" s="69"/>
    </row>
    <row r="737" spans="1:16">
      <c r="A737" s="92" t="s">
        <v>86</v>
      </c>
      <c r="B737" s="87" t="s">
        <v>87</v>
      </c>
      <c r="C737" s="69">
        <v>1143.76</v>
      </c>
      <c r="D737" s="69">
        <v>1847.96</v>
      </c>
      <c r="E737" s="69">
        <v>161.568860600126</v>
      </c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</row>
    <row r="738" spans="1:16">
      <c r="A738" s="92" t="s">
        <v>88</v>
      </c>
      <c r="B738" s="87" t="s">
        <v>89</v>
      </c>
      <c r="C738" s="69">
        <v>7804.75</v>
      </c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</row>
    <row r="739" spans="1:16">
      <c r="A739" s="92" t="s">
        <v>90</v>
      </c>
      <c r="B739" s="87" t="s">
        <v>91</v>
      </c>
      <c r="C739" s="69"/>
      <c r="D739" s="69">
        <v>103.43</v>
      </c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</row>
    <row r="740" spans="1:16">
      <c r="A740" s="92" t="s">
        <v>94</v>
      </c>
      <c r="B740" s="87" t="s">
        <v>95</v>
      </c>
      <c r="C740" s="69">
        <v>2336.55</v>
      </c>
      <c r="D740" s="69">
        <v>2652.83</v>
      </c>
      <c r="E740" s="69">
        <v>113.536196529071</v>
      </c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</row>
    <row r="741" spans="1:16">
      <c r="A741" s="92" t="s">
        <v>100</v>
      </c>
      <c r="B741" s="87" t="s">
        <v>101</v>
      </c>
      <c r="C741" s="69"/>
      <c r="D741" s="69">
        <v>59934.87</v>
      </c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</row>
    <row r="742" spans="1:16">
      <c r="A742" s="92" t="s">
        <v>102</v>
      </c>
      <c r="B742" s="87" t="s">
        <v>103</v>
      </c>
      <c r="C742" s="69"/>
      <c r="D742" s="69"/>
      <c r="E742" s="69"/>
      <c r="F742" s="70">
        <v>2000</v>
      </c>
      <c r="G742" s="69">
        <v>2000</v>
      </c>
      <c r="H742" s="70">
        <v>2000</v>
      </c>
      <c r="I742" s="69"/>
      <c r="J742" s="69">
        <v>100</v>
      </c>
      <c r="K742" s="69"/>
      <c r="L742" s="69"/>
      <c r="M742" s="69"/>
      <c r="N742" s="70">
        <v>2000</v>
      </c>
      <c r="O742" s="69"/>
      <c r="P742" s="69">
        <v>100</v>
      </c>
    </row>
    <row r="743" spans="1:16">
      <c r="A743" s="92" t="s">
        <v>106</v>
      </c>
      <c r="B743" s="87" t="s">
        <v>107</v>
      </c>
      <c r="C743" s="69"/>
      <c r="D743" s="69">
        <v>283.47</v>
      </c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</row>
    <row r="744" spans="1:16">
      <c r="A744" s="92" t="s">
        <v>52</v>
      </c>
      <c r="B744" s="87" t="s">
        <v>53</v>
      </c>
      <c r="C744" s="69">
        <v>26162.64</v>
      </c>
      <c r="D744" s="69">
        <v>61455.55</v>
      </c>
      <c r="E744" s="69">
        <v>234.898121902071</v>
      </c>
      <c r="F744" s="70">
        <v>1600</v>
      </c>
      <c r="G744" s="69">
        <v>1600</v>
      </c>
      <c r="H744" s="70">
        <v>1600</v>
      </c>
      <c r="I744" s="69">
        <v>2.60350773851995</v>
      </c>
      <c r="J744" s="69">
        <v>100</v>
      </c>
      <c r="K744" s="69">
        <v>7363.36</v>
      </c>
      <c r="L744" s="69">
        <v>460.21</v>
      </c>
      <c r="M744" s="70">
        <v>5770</v>
      </c>
      <c r="N744" s="70">
        <v>7370</v>
      </c>
      <c r="O744" s="69">
        <v>11.9924075205575</v>
      </c>
      <c r="P744" s="69">
        <v>460.625</v>
      </c>
    </row>
    <row r="745" spans="1:16">
      <c r="A745" s="92" t="s">
        <v>108</v>
      </c>
      <c r="B745" s="87" t="s">
        <v>109</v>
      </c>
      <c r="C745" s="69"/>
      <c r="D745" s="69">
        <v>3318.07</v>
      </c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</row>
    <row r="746" spans="1:16">
      <c r="A746" s="92" t="s">
        <v>110</v>
      </c>
      <c r="B746" s="87" t="s">
        <v>111</v>
      </c>
      <c r="C746" s="69">
        <v>5695.47</v>
      </c>
      <c r="D746" s="69">
        <v>6160.8</v>
      </c>
      <c r="E746" s="69">
        <v>108.170177351474</v>
      </c>
      <c r="F746" s="70">
        <v>6019</v>
      </c>
      <c r="G746" s="69">
        <v>6019</v>
      </c>
      <c r="H746" s="70">
        <v>6019</v>
      </c>
      <c r="I746" s="69">
        <v>97.6983508635242</v>
      </c>
      <c r="J746" s="69">
        <v>100</v>
      </c>
      <c r="K746" s="69">
        <v>45.18</v>
      </c>
      <c r="L746" s="69">
        <v>0.75062302708091</v>
      </c>
      <c r="M746" s="69"/>
      <c r="N746" s="70">
        <v>6019</v>
      </c>
      <c r="O746" s="69">
        <v>97.6983508635242</v>
      </c>
      <c r="P746" s="69">
        <v>100</v>
      </c>
    </row>
    <row r="747" spans="1:16">
      <c r="A747" s="92" t="s">
        <v>112</v>
      </c>
      <c r="B747" s="87" t="s">
        <v>113</v>
      </c>
      <c r="C747" s="69">
        <v>372.17</v>
      </c>
      <c r="D747" s="69">
        <v>450.06</v>
      </c>
      <c r="E747" s="69">
        <v>120.928607894242</v>
      </c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</row>
    <row r="748" spans="1:16">
      <c r="A748" s="92" t="s">
        <v>116</v>
      </c>
      <c r="B748" s="87" t="s">
        <v>117</v>
      </c>
      <c r="C748" s="69">
        <v>311.9</v>
      </c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</row>
    <row r="749" spans="1:16">
      <c r="A749" s="92" t="s">
        <v>118</v>
      </c>
      <c r="B749" s="87" t="s">
        <v>119</v>
      </c>
      <c r="C749" s="69">
        <v>405.07</v>
      </c>
      <c r="D749" s="69">
        <v>12470.52</v>
      </c>
      <c r="E749" s="69">
        <v>3078.60863554447</v>
      </c>
      <c r="F749" s="70">
        <v>1500</v>
      </c>
      <c r="G749" s="69">
        <v>1500</v>
      </c>
      <c r="H749" s="70">
        <v>1500</v>
      </c>
      <c r="I749" s="69">
        <v>12.0283677023893</v>
      </c>
      <c r="J749" s="69">
        <v>100</v>
      </c>
      <c r="K749" s="69">
        <v>1562.05</v>
      </c>
      <c r="L749" s="69">
        <v>104.136666666667</v>
      </c>
      <c r="M749" s="69"/>
      <c r="N749" s="70">
        <v>1500</v>
      </c>
      <c r="O749" s="69">
        <v>12.0283677023893</v>
      </c>
      <c r="P749" s="69">
        <v>100</v>
      </c>
    </row>
    <row r="750" spans="1:16">
      <c r="A750" s="92" t="s">
        <v>40</v>
      </c>
      <c r="B750" s="87" t="s">
        <v>41</v>
      </c>
      <c r="C750" s="69">
        <v>318.53</v>
      </c>
      <c r="D750" s="69">
        <v>1073.74</v>
      </c>
      <c r="E750" s="69">
        <v>337.092267604307</v>
      </c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</row>
    <row r="751" spans="1:16">
      <c r="A751" s="92" t="s">
        <v>122</v>
      </c>
      <c r="B751" s="87" t="s">
        <v>123</v>
      </c>
      <c r="C751" s="69"/>
      <c r="D751" s="69">
        <v>110</v>
      </c>
      <c r="E751" s="69"/>
      <c r="F751" s="70">
        <v>4000</v>
      </c>
      <c r="G751" s="69">
        <v>4000</v>
      </c>
      <c r="H751" s="70">
        <v>4000</v>
      </c>
      <c r="I751" s="69">
        <v>3636.36363636364</v>
      </c>
      <c r="J751" s="69">
        <v>100</v>
      </c>
      <c r="K751" s="69">
        <v>0.21</v>
      </c>
      <c r="L751" s="69">
        <v>0.00525</v>
      </c>
      <c r="M751" s="69"/>
      <c r="N751" s="70">
        <v>4000</v>
      </c>
      <c r="O751" s="69">
        <v>3636.36363636364</v>
      </c>
      <c r="P751" s="69">
        <v>100</v>
      </c>
    </row>
    <row r="752" spans="1:16">
      <c r="A752" s="92" t="s">
        <v>124</v>
      </c>
      <c r="B752" s="87" t="s">
        <v>125</v>
      </c>
      <c r="C752" s="69">
        <v>139.86</v>
      </c>
      <c r="D752" s="69">
        <v>76.3</v>
      </c>
      <c r="E752" s="69">
        <v>54.5545545545545</v>
      </c>
      <c r="F752" s="69"/>
      <c r="G752" s="69"/>
      <c r="H752" s="69"/>
      <c r="I752" s="69"/>
      <c r="J752" s="69"/>
      <c r="K752" s="69">
        <v>6.64</v>
      </c>
      <c r="L752" s="69"/>
      <c r="M752" s="70">
        <v>7</v>
      </c>
      <c r="N752" s="70">
        <v>7</v>
      </c>
      <c r="O752" s="69">
        <v>9.1743119266055</v>
      </c>
      <c r="P752" s="69"/>
    </row>
    <row r="753" spans="1:16">
      <c r="A753" s="92" t="s">
        <v>166</v>
      </c>
      <c r="B753" s="87" t="s">
        <v>167</v>
      </c>
      <c r="C753" s="69">
        <v>46.8</v>
      </c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</row>
    <row r="754" spans="1:16">
      <c r="A754" s="92" t="s">
        <v>178</v>
      </c>
      <c r="B754" s="87" t="s">
        <v>179</v>
      </c>
      <c r="C754" s="69">
        <v>101391.09</v>
      </c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</row>
    <row r="755" spans="1:16">
      <c r="A755" s="92" t="s">
        <v>180</v>
      </c>
      <c r="B755" s="87" t="s">
        <v>181</v>
      </c>
      <c r="C755" s="69"/>
      <c r="D755" s="69">
        <v>206966.01</v>
      </c>
      <c r="E755" s="69"/>
      <c r="F755" s="69"/>
      <c r="G755" s="69"/>
      <c r="H755" s="69"/>
      <c r="I755" s="69"/>
      <c r="J755" s="69"/>
      <c r="K755" s="69">
        <v>40973</v>
      </c>
      <c r="L755" s="69"/>
      <c r="M755" s="70">
        <v>41000</v>
      </c>
      <c r="N755" s="70">
        <v>41000</v>
      </c>
      <c r="O755" s="69">
        <v>19.8100161470958</v>
      </c>
      <c r="P755" s="69"/>
    </row>
    <row r="756" spans="1:16">
      <c r="A756" s="92" t="s">
        <v>182</v>
      </c>
      <c r="B756" s="87" t="s">
        <v>183</v>
      </c>
      <c r="C756" s="69">
        <v>36642.52</v>
      </c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</row>
    <row r="757" spans="1:16">
      <c r="A757" s="92" t="s">
        <v>186</v>
      </c>
      <c r="B757" s="87" t="s">
        <v>187</v>
      </c>
      <c r="C757" s="69">
        <v>57571.54</v>
      </c>
      <c r="D757" s="69">
        <v>41634.34</v>
      </c>
      <c r="E757" s="69">
        <v>72.3175721893144</v>
      </c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</row>
    <row r="758" spans="1:16">
      <c r="A758" s="92" t="s">
        <v>76</v>
      </c>
      <c r="B758" s="87" t="s">
        <v>77</v>
      </c>
      <c r="C758" s="69"/>
      <c r="D758" s="69"/>
      <c r="E758" s="69"/>
      <c r="F758" s="69"/>
      <c r="G758" s="69"/>
      <c r="H758" s="69"/>
      <c r="I758" s="69"/>
      <c r="J758" s="69"/>
      <c r="K758" s="69">
        <v>6710</v>
      </c>
      <c r="L758" s="69"/>
      <c r="M758" s="70">
        <v>6800</v>
      </c>
      <c r="N758" s="70">
        <v>6800</v>
      </c>
      <c r="O758" s="69"/>
      <c r="P758" s="69"/>
    </row>
    <row r="759" spans="1:16">
      <c r="A759" s="92" t="s">
        <v>138</v>
      </c>
      <c r="B759" s="87" t="s">
        <v>139</v>
      </c>
      <c r="C759" s="69">
        <v>2971.51</v>
      </c>
      <c r="D759" s="69">
        <v>681.86</v>
      </c>
      <c r="E759" s="69">
        <v>22.9465827138391</v>
      </c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</row>
    <row r="760" spans="1:16">
      <c r="A760" s="92" t="s">
        <v>140</v>
      </c>
      <c r="B760" s="87" t="s">
        <v>141</v>
      </c>
      <c r="C760" s="69"/>
      <c r="D760" s="69">
        <v>1457.41</v>
      </c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</row>
    <row r="761" spans="1:16">
      <c r="A761" s="92" t="s">
        <v>150</v>
      </c>
      <c r="B761" s="87" t="s">
        <v>151</v>
      </c>
      <c r="C761" s="69">
        <v>68780.76</v>
      </c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</row>
    <row r="762" spans="1:16">
      <c r="A762" s="91" t="s">
        <v>176</v>
      </c>
      <c r="B762" s="87" t="s">
        <v>177</v>
      </c>
      <c r="C762" s="63">
        <v>725063.62</v>
      </c>
      <c r="D762" s="63">
        <v>1208476.59</v>
      </c>
      <c r="E762" s="63">
        <v>166.67180046904</v>
      </c>
      <c r="F762" s="64">
        <v>271972</v>
      </c>
      <c r="G762" s="63">
        <v>271972</v>
      </c>
      <c r="H762" s="64">
        <v>271972</v>
      </c>
      <c r="I762" s="63">
        <v>22.5053594128787</v>
      </c>
      <c r="J762" s="63">
        <v>100</v>
      </c>
      <c r="K762" s="63">
        <v>584428.36</v>
      </c>
      <c r="L762" s="63">
        <v>214.885488212022</v>
      </c>
      <c r="M762" s="64">
        <v>356053</v>
      </c>
      <c r="N762" s="64">
        <v>628025</v>
      </c>
      <c r="O762" s="63">
        <v>51.9683215377801</v>
      </c>
      <c r="P762" s="63">
        <v>230.915314811819</v>
      </c>
    </row>
    <row r="763" spans="1:16">
      <c r="A763" s="92" t="s">
        <v>28</v>
      </c>
      <c r="B763" s="87" t="s">
        <v>29</v>
      </c>
      <c r="C763" s="69">
        <v>105019.21</v>
      </c>
      <c r="D763" s="69">
        <v>96664.46</v>
      </c>
      <c r="E763" s="69">
        <v>92.044550706485</v>
      </c>
      <c r="F763" s="70">
        <v>23000</v>
      </c>
      <c r="G763" s="69">
        <v>23000</v>
      </c>
      <c r="H763" s="70">
        <v>23000</v>
      </c>
      <c r="I763" s="69">
        <v>23.7936465997948</v>
      </c>
      <c r="J763" s="69">
        <v>100</v>
      </c>
      <c r="K763" s="69">
        <v>57027.72</v>
      </c>
      <c r="L763" s="69">
        <v>247.946608695652</v>
      </c>
      <c r="M763" s="70">
        <v>17000</v>
      </c>
      <c r="N763" s="70">
        <v>40000</v>
      </c>
      <c r="O763" s="69">
        <v>41.3802549561649</v>
      </c>
      <c r="P763" s="69">
        <v>173.913043478261</v>
      </c>
    </row>
    <row r="764" spans="1:16">
      <c r="A764" s="92" t="s">
        <v>32</v>
      </c>
      <c r="B764" s="87" t="s">
        <v>33</v>
      </c>
      <c r="C764" s="69"/>
      <c r="D764" s="69">
        <v>6457.15</v>
      </c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</row>
    <row r="765" spans="1:16">
      <c r="A765" s="92" t="s">
        <v>34</v>
      </c>
      <c r="B765" s="87" t="s">
        <v>35</v>
      </c>
      <c r="C765" s="69">
        <v>16391.84</v>
      </c>
      <c r="D765" s="69">
        <v>16107.06</v>
      </c>
      <c r="E765" s="69">
        <v>98.2626721588303</v>
      </c>
      <c r="F765" s="69"/>
      <c r="G765" s="69"/>
      <c r="H765" s="69"/>
      <c r="I765" s="69"/>
      <c r="J765" s="69"/>
      <c r="K765" s="69">
        <v>8640.2</v>
      </c>
      <c r="L765" s="69"/>
      <c r="M765" s="70">
        <v>5900</v>
      </c>
      <c r="N765" s="70">
        <v>5900</v>
      </c>
      <c r="O765" s="69">
        <v>36.6299001804178</v>
      </c>
      <c r="P765" s="69"/>
    </row>
    <row r="766" spans="1:16">
      <c r="A766" s="92" t="s">
        <v>70</v>
      </c>
      <c r="B766" s="87" t="s">
        <v>71</v>
      </c>
      <c r="C766" s="69">
        <v>34097.71</v>
      </c>
      <c r="D766" s="69">
        <v>36873.27</v>
      </c>
      <c r="E766" s="69">
        <v>108.140018787185</v>
      </c>
      <c r="F766" s="70">
        <v>10850</v>
      </c>
      <c r="G766" s="69">
        <v>10850</v>
      </c>
      <c r="H766" s="70">
        <v>10850</v>
      </c>
      <c r="I766" s="69">
        <v>29.4251093000431</v>
      </c>
      <c r="J766" s="69">
        <v>100</v>
      </c>
      <c r="K766" s="69">
        <v>18091.33</v>
      </c>
      <c r="L766" s="69">
        <v>166.740368663594</v>
      </c>
      <c r="M766" s="70">
        <v>7300</v>
      </c>
      <c r="N766" s="70">
        <v>18150</v>
      </c>
      <c r="O766" s="69">
        <v>49.2226482761089</v>
      </c>
      <c r="P766" s="69">
        <v>167.281105990783</v>
      </c>
    </row>
    <row r="767" spans="1:16">
      <c r="A767" s="92" t="s">
        <v>36</v>
      </c>
      <c r="B767" s="87" t="s">
        <v>37</v>
      </c>
      <c r="C767" s="69">
        <v>77.53</v>
      </c>
      <c r="D767" s="69">
        <v>341.36</v>
      </c>
      <c r="E767" s="69">
        <v>440.29407971108</v>
      </c>
      <c r="F767" s="69"/>
      <c r="G767" s="69"/>
      <c r="H767" s="69"/>
      <c r="I767" s="69"/>
      <c r="J767" s="69"/>
      <c r="K767" s="69">
        <v>86.92</v>
      </c>
      <c r="L767" s="69"/>
      <c r="M767" s="70">
        <v>88</v>
      </c>
      <c r="N767" s="70">
        <v>88</v>
      </c>
      <c r="O767" s="69">
        <v>25.7792359971877</v>
      </c>
      <c r="P767" s="69"/>
    </row>
    <row r="768" spans="1:16">
      <c r="A768" s="92" t="s">
        <v>82</v>
      </c>
      <c r="B768" s="87" t="s">
        <v>83</v>
      </c>
      <c r="C768" s="69">
        <v>20297.41</v>
      </c>
      <c r="D768" s="69">
        <v>69939.56</v>
      </c>
      <c r="E768" s="69">
        <v>344.573815082811</v>
      </c>
      <c r="F768" s="70">
        <v>51908</v>
      </c>
      <c r="G768" s="69">
        <v>51908</v>
      </c>
      <c r="H768" s="70">
        <v>51908</v>
      </c>
      <c r="I768" s="69">
        <v>74.218367973719</v>
      </c>
      <c r="J768" s="69">
        <v>100</v>
      </c>
      <c r="K768" s="69">
        <v>59223.2</v>
      </c>
      <c r="L768" s="69">
        <v>114.092625414194</v>
      </c>
      <c r="M768" s="70">
        <v>6100</v>
      </c>
      <c r="N768" s="70">
        <v>58008</v>
      </c>
      <c r="O768" s="69">
        <v>82.9401843534618</v>
      </c>
      <c r="P768" s="69">
        <v>111.751560453109</v>
      </c>
    </row>
    <row r="769" spans="1:16">
      <c r="A769" s="92" t="s">
        <v>84</v>
      </c>
      <c r="B769" s="87" t="s">
        <v>85</v>
      </c>
      <c r="C769" s="69">
        <v>373.74</v>
      </c>
      <c r="D769" s="69">
        <v>737.92</v>
      </c>
      <c r="E769" s="69">
        <v>197.442072028683</v>
      </c>
      <c r="F769" s="69"/>
      <c r="G769" s="69"/>
      <c r="H769" s="69"/>
      <c r="I769" s="69"/>
      <c r="J769" s="69"/>
      <c r="K769" s="69">
        <v>196</v>
      </c>
      <c r="L769" s="69"/>
      <c r="M769" s="70">
        <v>196</v>
      </c>
      <c r="N769" s="70">
        <v>196</v>
      </c>
      <c r="O769" s="69">
        <v>26.561144839549</v>
      </c>
      <c r="P769" s="69"/>
    </row>
    <row r="770" spans="1:16">
      <c r="A770" s="92" t="s">
        <v>86</v>
      </c>
      <c r="B770" s="87" t="s">
        <v>87</v>
      </c>
      <c r="C770" s="69"/>
      <c r="D770" s="69">
        <v>2215.21</v>
      </c>
      <c r="E770" s="69"/>
      <c r="F770" s="70">
        <v>4240</v>
      </c>
      <c r="G770" s="69">
        <v>4240</v>
      </c>
      <c r="H770" s="70">
        <v>4240</v>
      </c>
      <c r="I770" s="69">
        <v>191.403975243882</v>
      </c>
      <c r="J770" s="69">
        <v>100</v>
      </c>
      <c r="K770" s="69">
        <v>914.51</v>
      </c>
      <c r="L770" s="69">
        <v>21.5686320754717</v>
      </c>
      <c r="M770" s="69"/>
      <c r="N770" s="70">
        <v>4240</v>
      </c>
      <c r="O770" s="69">
        <v>191.403975243882</v>
      </c>
      <c r="P770" s="69">
        <v>100</v>
      </c>
    </row>
    <row r="771" spans="1:16">
      <c r="A771" s="92" t="s">
        <v>88</v>
      </c>
      <c r="B771" s="87" t="s">
        <v>89</v>
      </c>
      <c r="C771" s="69">
        <v>5694.32</v>
      </c>
      <c r="D771" s="69">
        <v>17692.67</v>
      </c>
      <c r="E771" s="69">
        <v>310.707336433499</v>
      </c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</row>
    <row r="772" spans="1:16">
      <c r="A772" s="92" t="s">
        <v>90</v>
      </c>
      <c r="B772" s="87" t="s">
        <v>91</v>
      </c>
      <c r="C772" s="69">
        <v>132.72</v>
      </c>
      <c r="D772" s="69"/>
      <c r="E772" s="69"/>
      <c r="F772" s="70">
        <v>1800</v>
      </c>
      <c r="G772" s="69">
        <v>1800</v>
      </c>
      <c r="H772" s="70">
        <v>1800</v>
      </c>
      <c r="I772" s="69"/>
      <c r="J772" s="69">
        <v>100</v>
      </c>
      <c r="K772" s="69"/>
      <c r="L772" s="69"/>
      <c r="M772" s="69"/>
      <c r="N772" s="70">
        <v>1800</v>
      </c>
      <c r="O772" s="69"/>
      <c r="P772" s="69">
        <v>100</v>
      </c>
    </row>
    <row r="773" spans="1:16">
      <c r="A773" s="92" t="s">
        <v>92</v>
      </c>
      <c r="B773" s="87" t="s">
        <v>93</v>
      </c>
      <c r="C773" s="69">
        <v>704.73</v>
      </c>
      <c r="D773" s="69">
        <v>5238.56</v>
      </c>
      <c r="E773" s="69">
        <v>743.342840520483</v>
      </c>
      <c r="F773" s="70">
        <v>350</v>
      </c>
      <c r="G773" s="69">
        <v>350</v>
      </c>
      <c r="H773" s="70">
        <v>350</v>
      </c>
      <c r="I773" s="69">
        <v>6.68122537491219</v>
      </c>
      <c r="J773" s="69">
        <v>100</v>
      </c>
      <c r="K773" s="69">
        <v>1604.97</v>
      </c>
      <c r="L773" s="69">
        <v>458.562857142857</v>
      </c>
      <c r="M773" s="70">
        <v>1300</v>
      </c>
      <c r="N773" s="70">
        <v>1650</v>
      </c>
      <c r="O773" s="69">
        <v>31.4972053388718</v>
      </c>
      <c r="P773" s="69">
        <v>471.428571428571</v>
      </c>
    </row>
    <row r="774" spans="1:16">
      <c r="A774" s="92" t="s">
        <v>94</v>
      </c>
      <c r="B774" s="87" t="s">
        <v>95</v>
      </c>
      <c r="C774" s="69">
        <v>1299.36</v>
      </c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</row>
    <row r="775" spans="1:16">
      <c r="A775" s="92" t="s">
        <v>98</v>
      </c>
      <c r="B775" s="87" t="s">
        <v>99</v>
      </c>
      <c r="C775" s="69"/>
      <c r="D775" s="69">
        <v>2676.89</v>
      </c>
      <c r="E775" s="69"/>
      <c r="F775" s="69"/>
      <c r="G775" s="69"/>
      <c r="H775" s="69"/>
      <c r="I775" s="69"/>
      <c r="J775" s="69"/>
      <c r="K775" s="69">
        <v>15285.65</v>
      </c>
      <c r="L775" s="69"/>
      <c r="M775" s="70">
        <v>15300</v>
      </c>
      <c r="N775" s="70">
        <v>15300</v>
      </c>
      <c r="O775" s="69">
        <v>571.558786502247</v>
      </c>
      <c r="P775" s="69"/>
    </row>
    <row r="776" spans="1:16">
      <c r="A776" s="92" t="s">
        <v>100</v>
      </c>
      <c r="B776" s="87" t="s">
        <v>101</v>
      </c>
      <c r="C776" s="69"/>
      <c r="D776" s="69">
        <v>53768.74</v>
      </c>
      <c r="E776" s="69"/>
      <c r="F776" s="69"/>
      <c r="G776" s="69"/>
      <c r="H776" s="69"/>
      <c r="I776" s="69"/>
      <c r="J776" s="69"/>
      <c r="K776" s="69">
        <v>66853.29</v>
      </c>
      <c r="L776" s="69"/>
      <c r="M776" s="70">
        <v>66666</v>
      </c>
      <c r="N776" s="70">
        <v>66666</v>
      </c>
      <c r="O776" s="69">
        <v>123.986539390731</v>
      </c>
      <c r="P776" s="69"/>
    </row>
    <row r="777" spans="1:16">
      <c r="A777" s="92" t="s">
        <v>102</v>
      </c>
      <c r="B777" s="87" t="s">
        <v>103</v>
      </c>
      <c r="C777" s="69">
        <v>437.99</v>
      </c>
      <c r="D777" s="69">
        <v>1725.9</v>
      </c>
      <c r="E777" s="69">
        <v>394.050092467865</v>
      </c>
      <c r="F777" s="70">
        <v>2545</v>
      </c>
      <c r="G777" s="69">
        <v>2545</v>
      </c>
      <c r="H777" s="70">
        <v>2545</v>
      </c>
      <c r="I777" s="69">
        <v>147.459296598876</v>
      </c>
      <c r="J777" s="69">
        <v>100</v>
      </c>
      <c r="K777" s="69">
        <v>284.38</v>
      </c>
      <c r="L777" s="69">
        <v>11.1740667976424</v>
      </c>
      <c r="M777" s="69"/>
      <c r="N777" s="70">
        <v>2545</v>
      </c>
      <c r="O777" s="69">
        <v>147.459296598876</v>
      </c>
      <c r="P777" s="69">
        <v>100</v>
      </c>
    </row>
    <row r="778" spans="1:16">
      <c r="A778" s="92" t="s">
        <v>104</v>
      </c>
      <c r="B778" s="87" t="s">
        <v>105</v>
      </c>
      <c r="C778" s="69">
        <v>66.36</v>
      </c>
      <c r="D778" s="69">
        <v>83.4</v>
      </c>
      <c r="E778" s="69">
        <v>125.678119349005</v>
      </c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</row>
    <row r="779" spans="1:16">
      <c r="A779" s="92" t="s">
        <v>106</v>
      </c>
      <c r="B779" s="87" t="s">
        <v>107</v>
      </c>
      <c r="C779" s="69">
        <v>66.36</v>
      </c>
      <c r="D779" s="69"/>
      <c r="E779" s="69"/>
      <c r="F779" s="70">
        <v>162</v>
      </c>
      <c r="G779" s="69">
        <v>162</v>
      </c>
      <c r="H779" s="70">
        <v>162</v>
      </c>
      <c r="I779" s="69"/>
      <c r="J779" s="69">
        <v>100</v>
      </c>
      <c r="K779" s="69">
        <v>83.88</v>
      </c>
      <c r="L779" s="69">
        <v>51.7777777777778</v>
      </c>
      <c r="M779" s="69"/>
      <c r="N779" s="70">
        <v>162</v>
      </c>
      <c r="O779" s="69"/>
      <c r="P779" s="69">
        <v>100</v>
      </c>
    </row>
    <row r="780" spans="1:16">
      <c r="A780" s="92" t="s">
        <v>52</v>
      </c>
      <c r="B780" s="87" t="s">
        <v>53</v>
      </c>
      <c r="C780" s="69">
        <v>91047.31</v>
      </c>
      <c r="D780" s="69">
        <v>104734.48</v>
      </c>
      <c r="E780" s="69">
        <v>115.0330306299</v>
      </c>
      <c r="F780" s="70">
        <v>1070</v>
      </c>
      <c r="G780" s="69">
        <v>1070</v>
      </c>
      <c r="H780" s="70">
        <v>1070</v>
      </c>
      <c r="I780" s="69">
        <v>1.02163108080548</v>
      </c>
      <c r="J780" s="69">
        <v>100</v>
      </c>
      <c r="K780" s="69">
        <v>115496.38</v>
      </c>
      <c r="L780" s="69">
        <v>10794.0542056075</v>
      </c>
      <c r="M780" s="70">
        <v>105000</v>
      </c>
      <c r="N780" s="70">
        <v>106070</v>
      </c>
      <c r="O780" s="69">
        <v>101.27514835611</v>
      </c>
      <c r="P780" s="69">
        <v>9913.08411214953</v>
      </c>
    </row>
    <row r="781" spans="1:16">
      <c r="A781" s="92" t="s">
        <v>108</v>
      </c>
      <c r="B781" s="87" t="s">
        <v>109</v>
      </c>
      <c r="C781" s="69"/>
      <c r="D781" s="69">
        <v>89256.09</v>
      </c>
      <c r="E781" s="69"/>
      <c r="F781" s="69"/>
      <c r="G781" s="69"/>
      <c r="H781" s="69"/>
      <c r="I781" s="69"/>
      <c r="J781" s="69"/>
      <c r="K781" s="69">
        <v>497.71</v>
      </c>
      <c r="L781" s="69"/>
      <c r="M781" s="70">
        <v>500</v>
      </c>
      <c r="N781" s="70">
        <v>500</v>
      </c>
      <c r="O781" s="69">
        <v>0.56018586518858</v>
      </c>
      <c r="P781" s="69"/>
    </row>
    <row r="782" spans="1:16">
      <c r="A782" s="92" t="s">
        <v>110</v>
      </c>
      <c r="B782" s="87" t="s">
        <v>111</v>
      </c>
      <c r="C782" s="69">
        <v>13.27</v>
      </c>
      <c r="D782" s="69"/>
      <c r="E782" s="69"/>
      <c r="F782" s="70">
        <v>10618</v>
      </c>
      <c r="G782" s="69">
        <v>10618</v>
      </c>
      <c r="H782" s="70">
        <v>10618</v>
      </c>
      <c r="I782" s="69"/>
      <c r="J782" s="69">
        <v>100</v>
      </c>
      <c r="K782" s="69"/>
      <c r="L782" s="69"/>
      <c r="M782" s="70">
        <v>10618</v>
      </c>
      <c r="N782" s="70">
        <v>21236</v>
      </c>
      <c r="O782" s="69"/>
      <c r="P782" s="69">
        <v>200</v>
      </c>
    </row>
    <row r="783" spans="1:16">
      <c r="A783" s="92" t="s">
        <v>112</v>
      </c>
      <c r="B783" s="87" t="s">
        <v>113</v>
      </c>
      <c r="C783" s="69">
        <v>38697.55</v>
      </c>
      <c r="D783" s="69">
        <v>39325.36</v>
      </c>
      <c r="E783" s="69">
        <v>101.622350768976</v>
      </c>
      <c r="F783" s="70">
        <v>7408</v>
      </c>
      <c r="G783" s="69">
        <v>7408</v>
      </c>
      <c r="H783" s="70">
        <v>7408</v>
      </c>
      <c r="I783" s="69">
        <v>18.8377169338056</v>
      </c>
      <c r="J783" s="69">
        <v>100</v>
      </c>
      <c r="K783" s="69">
        <v>10081.93</v>
      </c>
      <c r="L783" s="69">
        <v>136.095167386609</v>
      </c>
      <c r="M783" s="70">
        <v>12592</v>
      </c>
      <c r="N783" s="70">
        <v>20000</v>
      </c>
      <c r="O783" s="69">
        <v>50.857767099907</v>
      </c>
      <c r="P783" s="69">
        <v>269.978401727862</v>
      </c>
    </row>
    <row r="784" spans="1:16">
      <c r="A784" s="92" t="s">
        <v>116</v>
      </c>
      <c r="B784" s="87" t="s">
        <v>117</v>
      </c>
      <c r="C784" s="69">
        <v>41.28</v>
      </c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</row>
    <row r="785" spans="1:16">
      <c r="A785" s="92" t="s">
        <v>118</v>
      </c>
      <c r="B785" s="87" t="s">
        <v>119</v>
      </c>
      <c r="C785" s="69">
        <v>2222.07</v>
      </c>
      <c r="D785" s="69">
        <v>1386.77</v>
      </c>
      <c r="E785" s="69">
        <v>62.4089250113633</v>
      </c>
      <c r="F785" s="70">
        <v>13180</v>
      </c>
      <c r="G785" s="69">
        <v>13180</v>
      </c>
      <c r="H785" s="70">
        <v>13180</v>
      </c>
      <c r="I785" s="69">
        <v>950.409945412722</v>
      </c>
      <c r="J785" s="69">
        <v>100</v>
      </c>
      <c r="K785" s="69">
        <v>4622.98</v>
      </c>
      <c r="L785" s="69">
        <v>35.0757207890744</v>
      </c>
      <c r="M785" s="69"/>
      <c r="N785" s="70">
        <v>13180</v>
      </c>
      <c r="O785" s="69">
        <v>950.409945412722</v>
      </c>
      <c r="P785" s="69">
        <v>100</v>
      </c>
    </row>
    <row r="786" spans="1:16">
      <c r="A786" s="92" t="s">
        <v>120</v>
      </c>
      <c r="B786" s="87" t="s">
        <v>121</v>
      </c>
      <c r="C786" s="69"/>
      <c r="D786" s="69"/>
      <c r="E786" s="69"/>
      <c r="F786" s="69"/>
      <c r="G786" s="69"/>
      <c r="H786" s="69"/>
      <c r="I786" s="69"/>
      <c r="J786" s="69"/>
      <c r="K786" s="69">
        <v>4000</v>
      </c>
      <c r="L786" s="69"/>
      <c r="M786" s="70">
        <v>4000</v>
      </c>
      <c r="N786" s="70">
        <v>4000</v>
      </c>
      <c r="O786" s="69"/>
      <c r="P786" s="69"/>
    </row>
    <row r="787" spans="1:16">
      <c r="A787" s="92" t="s">
        <v>40</v>
      </c>
      <c r="B787" s="87" t="s">
        <v>41</v>
      </c>
      <c r="C787" s="69"/>
      <c r="D787" s="69">
        <v>68.93</v>
      </c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</row>
    <row r="788" spans="1:16">
      <c r="A788" s="92" t="s">
        <v>122</v>
      </c>
      <c r="B788" s="87" t="s">
        <v>123</v>
      </c>
      <c r="C788" s="69">
        <v>52108.51</v>
      </c>
      <c r="D788" s="69">
        <v>6728</v>
      </c>
      <c r="E788" s="69">
        <v>12.9115186751646</v>
      </c>
      <c r="F788" s="69"/>
      <c r="G788" s="69"/>
      <c r="H788" s="69"/>
      <c r="I788" s="69"/>
      <c r="J788" s="69"/>
      <c r="K788" s="69">
        <v>12310</v>
      </c>
      <c r="L788" s="69"/>
      <c r="M788" s="70">
        <v>12310</v>
      </c>
      <c r="N788" s="70">
        <v>12310</v>
      </c>
      <c r="O788" s="69">
        <v>182.966706302021</v>
      </c>
      <c r="P788" s="69"/>
    </row>
    <row r="789" spans="1:16">
      <c r="A789" s="92" t="s">
        <v>124</v>
      </c>
      <c r="B789" s="87" t="s">
        <v>125</v>
      </c>
      <c r="C789" s="69">
        <v>1521</v>
      </c>
      <c r="D789" s="69">
        <v>3828.36</v>
      </c>
      <c r="E789" s="69">
        <v>251.700197238659</v>
      </c>
      <c r="F789" s="69"/>
      <c r="G789" s="69"/>
      <c r="H789" s="69"/>
      <c r="I789" s="69"/>
      <c r="J789" s="69"/>
      <c r="K789" s="69">
        <v>2504.35</v>
      </c>
      <c r="L789" s="69"/>
      <c r="M789" s="70">
        <v>2300</v>
      </c>
      <c r="N789" s="70">
        <v>2300</v>
      </c>
      <c r="O789" s="69">
        <v>60.0779446029109</v>
      </c>
      <c r="P789" s="69"/>
    </row>
    <row r="790" spans="1:16">
      <c r="A790" s="92" t="s">
        <v>166</v>
      </c>
      <c r="B790" s="87" t="s">
        <v>167</v>
      </c>
      <c r="C790" s="69">
        <v>104.46</v>
      </c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</row>
    <row r="791" spans="1:16">
      <c r="A791" s="92" t="s">
        <v>180</v>
      </c>
      <c r="B791" s="87" t="s">
        <v>181</v>
      </c>
      <c r="C791" s="69">
        <v>98499.38</v>
      </c>
      <c r="D791" s="69"/>
      <c r="E791" s="69"/>
      <c r="F791" s="69"/>
      <c r="G791" s="69"/>
      <c r="H791" s="69"/>
      <c r="I791" s="69"/>
      <c r="J791" s="69"/>
      <c r="K791" s="69">
        <v>28437.63</v>
      </c>
      <c r="L791" s="69"/>
      <c r="M791" s="70">
        <v>28438</v>
      </c>
      <c r="N791" s="70">
        <v>28438</v>
      </c>
      <c r="O791" s="69"/>
      <c r="P791" s="69"/>
    </row>
    <row r="792" spans="1:16">
      <c r="A792" s="92" t="s">
        <v>76</v>
      </c>
      <c r="B792" s="87" t="s">
        <v>77</v>
      </c>
      <c r="C792" s="69">
        <v>159079.72</v>
      </c>
      <c r="D792" s="69">
        <v>293946.31</v>
      </c>
      <c r="E792" s="69">
        <v>184.779247788467</v>
      </c>
      <c r="F792" s="70">
        <v>102905</v>
      </c>
      <c r="G792" s="69">
        <v>102905</v>
      </c>
      <c r="H792" s="70">
        <v>102905</v>
      </c>
      <c r="I792" s="69">
        <v>35.0080938250254</v>
      </c>
      <c r="J792" s="69">
        <v>100</v>
      </c>
      <c r="K792" s="69">
        <v>176063.33</v>
      </c>
      <c r="L792" s="69">
        <v>171.093076138186</v>
      </c>
      <c r="M792" s="70">
        <v>60000</v>
      </c>
      <c r="N792" s="70">
        <v>162905</v>
      </c>
      <c r="O792" s="69">
        <v>55.4199846904014</v>
      </c>
      <c r="P792" s="69">
        <v>158.306204751956</v>
      </c>
    </row>
    <row r="793" spans="1:16">
      <c r="A793" s="92" t="s">
        <v>188</v>
      </c>
      <c r="B793" s="87" t="s">
        <v>189</v>
      </c>
      <c r="C793" s="69">
        <v>7126.12</v>
      </c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</row>
    <row r="794" spans="1:16">
      <c r="A794" s="92" t="s">
        <v>136</v>
      </c>
      <c r="B794" s="87" t="s">
        <v>137</v>
      </c>
      <c r="C794" s="69"/>
      <c r="D794" s="69">
        <v>7963.38</v>
      </c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</row>
    <row r="795" spans="1:16">
      <c r="A795" s="92" t="s">
        <v>138</v>
      </c>
      <c r="B795" s="87" t="s">
        <v>139</v>
      </c>
      <c r="C795" s="69">
        <v>16902.42</v>
      </c>
      <c r="D795" s="69">
        <v>3993.75</v>
      </c>
      <c r="E795" s="69">
        <v>23.6282733478401</v>
      </c>
      <c r="F795" s="70">
        <v>1678</v>
      </c>
      <c r="G795" s="69">
        <v>1678</v>
      </c>
      <c r="H795" s="70">
        <v>1678</v>
      </c>
      <c r="I795" s="69">
        <v>42.0156494522692</v>
      </c>
      <c r="J795" s="69">
        <v>100</v>
      </c>
      <c r="K795" s="69">
        <v>2122</v>
      </c>
      <c r="L795" s="69">
        <v>126.460071513707</v>
      </c>
      <c r="M795" s="70">
        <v>445</v>
      </c>
      <c r="N795" s="70">
        <v>2123</v>
      </c>
      <c r="O795" s="69">
        <v>53.1580594679186</v>
      </c>
      <c r="P795" s="69">
        <v>126.519666269368</v>
      </c>
    </row>
    <row r="796" spans="1:16">
      <c r="A796" s="92" t="s">
        <v>144</v>
      </c>
      <c r="B796" s="87" t="s">
        <v>145</v>
      </c>
      <c r="C796" s="69">
        <v>70174.44</v>
      </c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</row>
    <row r="797" spans="1:16">
      <c r="A797" s="92" t="s">
        <v>146</v>
      </c>
      <c r="B797" s="87" t="s">
        <v>147</v>
      </c>
      <c r="C797" s="69">
        <v>2866.81</v>
      </c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</row>
    <row r="798" spans="1:16">
      <c r="A798" s="92" t="s">
        <v>150</v>
      </c>
      <c r="B798" s="87" t="s">
        <v>151</v>
      </c>
      <c r="C798" s="69"/>
      <c r="D798" s="69">
        <v>278038.96</v>
      </c>
      <c r="E798" s="69"/>
      <c r="F798" s="70">
        <v>40000</v>
      </c>
      <c r="G798" s="69">
        <v>40000</v>
      </c>
      <c r="H798" s="70">
        <v>40000</v>
      </c>
      <c r="I798" s="69">
        <v>14.3864730324124</v>
      </c>
      <c r="J798" s="69">
        <v>100</v>
      </c>
      <c r="K798" s="69"/>
      <c r="L798" s="69"/>
      <c r="M798" s="69"/>
      <c r="N798" s="70">
        <v>40000</v>
      </c>
      <c r="O798" s="69">
        <v>14.3864730324124</v>
      </c>
      <c r="P798" s="69">
        <v>100</v>
      </c>
    </row>
    <row r="799" spans="1:16">
      <c r="A799" s="92" t="s">
        <v>152</v>
      </c>
      <c r="B799" s="87" t="s">
        <v>153</v>
      </c>
      <c r="C799" s="69"/>
      <c r="D799" s="69"/>
      <c r="E799" s="69"/>
      <c r="F799" s="70">
        <v>258</v>
      </c>
      <c r="G799" s="69">
        <v>258</v>
      </c>
      <c r="H799" s="70">
        <v>258</v>
      </c>
      <c r="I799" s="69"/>
      <c r="J799" s="69">
        <v>100</v>
      </c>
      <c r="K799" s="69"/>
      <c r="L799" s="69"/>
      <c r="M799" s="69"/>
      <c r="N799" s="70">
        <v>258</v>
      </c>
      <c r="O799" s="69"/>
      <c r="P799" s="69">
        <v>100</v>
      </c>
    </row>
    <row r="800" spans="1:16">
      <c r="A800" s="92" t="s">
        <v>154</v>
      </c>
      <c r="B800" s="87" t="s">
        <v>155</v>
      </c>
      <c r="C800" s="69"/>
      <c r="D800" s="69">
        <v>68684.05</v>
      </c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</row>
    <row r="801" spans="1:16">
      <c r="A801" s="91" t="s">
        <v>194</v>
      </c>
      <c r="B801" s="87" t="s">
        <v>195</v>
      </c>
      <c r="C801" s="63">
        <v>4505.09</v>
      </c>
      <c r="D801" s="63">
        <v>1664.9</v>
      </c>
      <c r="E801" s="63">
        <v>36.9559764621795</v>
      </c>
      <c r="F801" s="64">
        <v>40000</v>
      </c>
      <c r="G801" s="63">
        <v>40000</v>
      </c>
      <c r="H801" s="64">
        <v>40000</v>
      </c>
      <c r="I801" s="63">
        <v>2402.54669950147</v>
      </c>
      <c r="J801" s="63">
        <v>100</v>
      </c>
      <c r="K801" s="63">
        <v>20582.4</v>
      </c>
      <c r="L801" s="63">
        <v>51.456</v>
      </c>
      <c r="M801" s="64">
        <v>20912</v>
      </c>
      <c r="N801" s="64">
        <v>60912</v>
      </c>
      <c r="O801" s="63">
        <v>3658.59811400084</v>
      </c>
      <c r="P801" s="63">
        <v>152.28</v>
      </c>
    </row>
    <row r="802" spans="1:16">
      <c r="A802" s="92" t="s">
        <v>28</v>
      </c>
      <c r="B802" s="87" t="s">
        <v>29</v>
      </c>
      <c r="C802" s="69">
        <v>2025.13</v>
      </c>
      <c r="D802" s="69"/>
      <c r="E802" s="69"/>
      <c r="F802" s="70">
        <v>30000</v>
      </c>
      <c r="G802" s="69">
        <v>30000</v>
      </c>
      <c r="H802" s="70">
        <v>30000</v>
      </c>
      <c r="I802" s="69"/>
      <c r="J802" s="69">
        <v>100</v>
      </c>
      <c r="K802" s="69"/>
      <c r="L802" s="69"/>
      <c r="M802" s="69"/>
      <c r="N802" s="70">
        <v>30000</v>
      </c>
      <c r="O802" s="69"/>
      <c r="P802" s="69">
        <v>100</v>
      </c>
    </row>
    <row r="803" spans="1:16">
      <c r="A803" s="92" t="s">
        <v>34</v>
      </c>
      <c r="B803" s="87" t="s">
        <v>35</v>
      </c>
      <c r="C803" s="69"/>
      <c r="D803" s="69"/>
      <c r="E803" s="69"/>
      <c r="F803" s="70">
        <v>4900</v>
      </c>
      <c r="G803" s="69">
        <v>4900</v>
      </c>
      <c r="H803" s="70">
        <v>4900</v>
      </c>
      <c r="I803" s="69"/>
      <c r="J803" s="69">
        <v>100</v>
      </c>
      <c r="K803" s="69"/>
      <c r="L803" s="69"/>
      <c r="M803" s="69"/>
      <c r="N803" s="70">
        <v>4900</v>
      </c>
      <c r="O803" s="69"/>
      <c r="P803" s="69">
        <v>100</v>
      </c>
    </row>
    <row r="804" spans="1:16">
      <c r="A804" s="92" t="s">
        <v>70</v>
      </c>
      <c r="B804" s="87" t="s">
        <v>71</v>
      </c>
      <c r="C804" s="69"/>
      <c r="D804" s="69"/>
      <c r="E804" s="69"/>
      <c r="F804" s="70">
        <v>2000</v>
      </c>
      <c r="G804" s="69">
        <v>2000</v>
      </c>
      <c r="H804" s="70">
        <v>2000</v>
      </c>
      <c r="I804" s="69"/>
      <c r="J804" s="69">
        <v>100</v>
      </c>
      <c r="K804" s="69"/>
      <c r="L804" s="69"/>
      <c r="M804" s="69"/>
      <c r="N804" s="70">
        <v>2000</v>
      </c>
      <c r="O804" s="69"/>
      <c r="P804" s="69">
        <v>100</v>
      </c>
    </row>
    <row r="805" spans="1:16">
      <c r="A805" s="92" t="s">
        <v>36</v>
      </c>
      <c r="B805" s="87" t="s">
        <v>37</v>
      </c>
      <c r="C805" s="69">
        <v>57.77</v>
      </c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</row>
    <row r="806" spans="1:16">
      <c r="A806" s="92" t="s">
        <v>86</v>
      </c>
      <c r="B806" s="87" t="s">
        <v>87</v>
      </c>
      <c r="C806" s="69"/>
      <c r="D806" s="69"/>
      <c r="E806" s="69"/>
      <c r="F806" s="69"/>
      <c r="G806" s="69"/>
      <c r="H806" s="69"/>
      <c r="I806" s="69"/>
      <c r="J806" s="69"/>
      <c r="K806" s="69">
        <v>312</v>
      </c>
      <c r="L806" s="69"/>
      <c r="M806" s="70">
        <v>312</v>
      </c>
      <c r="N806" s="70">
        <v>312</v>
      </c>
      <c r="O806" s="69"/>
      <c r="P806" s="69"/>
    </row>
    <row r="807" spans="1:16">
      <c r="A807" s="92" t="s">
        <v>52</v>
      </c>
      <c r="B807" s="87" t="s">
        <v>53</v>
      </c>
      <c r="C807" s="69">
        <v>2422.19</v>
      </c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</row>
    <row r="808" spans="1:16">
      <c r="A808" s="92" t="s">
        <v>76</v>
      </c>
      <c r="B808" s="87" t="s">
        <v>77</v>
      </c>
      <c r="C808" s="69"/>
      <c r="D808" s="69"/>
      <c r="E808" s="69"/>
      <c r="F808" s="69"/>
      <c r="G808" s="69"/>
      <c r="H808" s="69"/>
      <c r="I808" s="69"/>
      <c r="J808" s="69"/>
      <c r="K808" s="69">
        <v>17716.8</v>
      </c>
      <c r="L808" s="69"/>
      <c r="M808" s="70">
        <v>18000</v>
      </c>
      <c r="N808" s="70">
        <v>18000</v>
      </c>
      <c r="O808" s="69"/>
      <c r="P808" s="69"/>
    </row>
    <row r="809" spans="1:16">
      <c r="A809" s="92" t="s">
        <v>138</v>
      </c>
      <c r="B809" s="87" t="s">
        <v>139</v>
      </c>
      <c r="C809" s="69"/>
      <c r="D809" s="69">
        <v>1664.9</v>
      </c>
      <c r="E809" s="69"/>
      <c r="F809" s="70">
        <v>1550</v>
      </c>
      <c r="G809" s="69">
        <v>1550</v>
      </c>
      <c r="H809" s="70">
        <v>1550</v>
      </c>
      <c r="I809" s="69">
        <v>93.098684605682</v>
      </c>
      <c r="J809" s="69">
        <v>100</v>
      </c>
      <c r="K809" s="69"/>
      <c r="L809" s="69"/>
      <c r="M809" s="69"/>
      <c r="N809" s="70">
        <v>1550</v>
      </c>
      <c r="O809" s="69">
        <v>93.098684605682</v>
      </c>
      <c r="P809" s="69">
        <v>100</v>
      </c>
    </row>
    <row r="810" spans="1:16">
      <c r="A810" s="92" t="s">
        <v>144</v>
      </c>
      <c r="B810" s="87" t="s">
        <v>145</v>
      </c>
      <c r="C810" s="69"/>
      <c r="D810" s="69"/>
      <c r="E810" s="69"/>
      <c r="F810" s="70">
        <v>1550</v>
      </c>
      <c r="G810" s="69">
        <v>1550</v>
      </c>
      <c r="H810" s="70">
        <v>1550</v>
      </c>
      <c r="I810" s="69"/>
      <c r="J810" s="69">
        <v>100</v>
      </c>
      <c r="K810" s="69"/>
      <c r="L810" s="69"/>
      <c r="M810" s="69"/>
      <c r="N810" s="70">
        <v>1550</v>
      </c>
      <c r="O810" s="69"/>
      <c r="P810" s="69">
        <v>100</v>
      </c>
    </row>
    <row r="811" spans="1:16">
      <c r="A811" s="92" t="s">
        <v>148</v>
      </c>
      <c r="B811" s="87" t="s">
        <v>149</v>
      </c>
      <c r="C811" s="69"/>
      <c r="D811" s="69"/>
      <c r="E811" s="69"/>
      <c r="F811" s="69"/>
      <c r="G811" s="69"/>
      <c r="H811" s="69"/>
      <c r="I811" s="69"/>
      <c r="J811" s="69"/>
      <c r="K811" s="69">
        <v>2553.6</v>
      </c>
      <c r="L811" s="69"/>
      <c r="M811" s="70">
        <v>2600</v>
      </c>
      <c r="N811" s="70">
        <v>2600</v>
      </c>
      <c r="O811" s="69"/>
      <c r="P811" s="69"/>
    </row>
    <row r="812" spans="1:16">
      <c r="A812" s="89" t="s">
        <v>210</v>
      </c>
      <c r="B812" s="87" t="s">
        <v>211</v>
      </c>
      <c r="C812" s="63">
        <v>5856444.93</v>
      </c>
      <c r="D812" s="63">
        <v>7784159.42</v>
      </c>
      <c r="E812" s="63">
        <v>132.916120838517</v>
      </c>
      <c r="F812" s="64">
        <v>5469017</v>
      </c>
      <c r="G812" s="63">
        <v>5469017</v>
      </c>
      <c r="H812" s="64">
        <v>5469017</v>
      </c>
      <c r="I812" s="63">
        <v>70.2582861541651</v>
      </c>
      <c r="J812" s="63">
        <v>100</v>
      </c>
      <c r="K812" s="63">
        <v>2983129.02</v>
      </c>
      <c r="L812" s="63">
        <v>54.5459818464634</v>
      </c>
      <c r="M812" s="64">
        <v>561274</v>
      </c>
      <c r="N812" s="64">
        <v>6030291</v>
      </c>
      <c r="O812" s="63">
        <v>77.4687499912482</v>
      </c>
      <c r="P812" s="63">
        <v>110.262794941029</v>
      </c>
    </row>
    <row r="813" spans="1:16">
      <c r="A813" s="90" t="s">
        <v>24</v>
      </c>
      <c r="B813" s="87" t="s">
        <v>25</v>
      </c>
      <c r="C813" s="63">
        <v>5856444.93</v>
      </c>
      <c r="D813" s="63">
        <v>7784159.42</v>
      </c>
      <c r="E813" s="63">
        <v>132.916120838517</v>
      </c>
      <c r="F813" s="64">
        <v>5469017</v>
      </c>
      <c r="G813" s="63">
        <v>5469017</v>
      </c>
      <c r="H813" s="64">
        <v>5469017</v>
      </c>
      <c r="I813" s="63">
        <v>70.2582861541651</v>
      </c>
      <c r="J813" s="63">
        <v>100</v>
      </c>
      <c r="K813" s="63">
        <v>2983129.02</v>
      </c>
      <c r="L813" s="63">
        <v>54.5459818464634</v>
      </c>
      <c r="M813" s="64">
        <v>561274</v>
      </c>
      <c r="N813" s="64">
        <v>6030291</v>
      </c>
      <c r="O813" s="63">
        <v>77.4687499912482</v>
      </c>
      <c r="P813" s="63">
        <v>110.262794941029</v>
      </c>
    </row>
    <row r="814" spans="1:16">
      <c r="A814" s="91" t="s">
        <v>162</v>
      </c>
      <c r="B814" s="87" t="s">
        <v>163</v>
      </c>
      <c r="C814" s="63">
        <v>160702.4</v>
      </c>
      <c r="D814" s="63">
        <v>17223.37</v>
      </c>
      <c r="E814" s="63">
        <v>10.7175561783769</v>
      </c>
      <c r="F814" s="64">
        <v>100000</v>
      </c>
      <c r="G814" s="63">
        <v>100000</v>
      </c>
      <c r="H814" s="64">
        <v>100000</v>
      </c>
      <c r="I814" s="63">
        <v>580.606466678705</v>
      </c>
      <c r="J814" s="63">
        <v>100</v>
      </c>
      <c r="K814" s="63"/>
      <c r="L814" s="63"/>
      <c r="M814" s="63"/>
      <c r="N814" s="64">
        <v>100000</v>
      </c>
      <c r="O814" s="63">
        <v>580.606466678705</v>
      </c>
      <c r="P814" s="63">
        <v>100</v>
      </c>
    </row>
    <row r="815" spans="1:16">
      <c r="A815" s="92" t="s">
        <v>28</v>
      </c>
      <c r="B815" s="87" t="s">
        <v>29</v>
      </c>
      <c r="C815" s="69">
        <v>24616.35</v>
      </c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</row>
    <row r="816" spans="1:16">
      <c r="A816" s="92" t="s">
        <v>32</v>
      </c>
      <c r="B816" s="87" t="s">
        <v>33</v>
      </c>
      <c r="C816" s="69"/>
      <c r="D816" s="69">
        <v>3000</v>
      </c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</row>
    <row r="817" spans="1:16">
      <c r="A817" s="92" t="s">
        <v>34</v>
      </c>
      <c r="B817" s="87" t="s">
        <v>35</v>
      </c>
      <c r="C817" s="69"/>
      <c r="D817" s="69">
        <v>7198.5</v>
      </c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</row>
    <row r="818" spans="1:16">
      <c r="A818" s="92" t="s">
        <v>70</v>
      </c>
      <c r="B818" s="87" t="s">
        <v>71</v>
      </c>
      <c r="C818" s="69"/>
      <c r="D818" s="69">
        <v>3886.24</v>
      </c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</row>
    <row r="819" spans="1:16">
      <c r="A819" s="92" t="s">
        <v>36</v>
      </c>
      <c r="B819" s="87" t="s">
        <v>37</v>
      </c>
      <c r="C819" s="69"/>
      <c r="D819" s="69">
        <v>1767.72</v>
      </c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</row>
    <row r="820" spans="1:16">
      <c r="A820" s="92" t="s">
        <v>86</v>
      </c>
      <c r="B820" s="87" t="s">
        <v>87</v>
      </c>
      <c r="C820" s="69"/>
      <c r="D820" s="69"/>
      <c r="E820" s="69"/>
      <c r="F820" s="70">
        <v>40000</v>
      </c>
      <c r="G820" s="69">
        <v>40000</v>
      </c>
      <c r="H820" s="70">
        <v>40000</v>
      </c>
      <c r="I820" s="69"/>
      <c r="J820" s="69">
        <v>100</v>
      </c>
      <c r="K820" s="69"/>
      <c r="L820" s="69"/>
      <c r="M820" s="69"/>
      <c r="N820" s="70">
        <v>40000</v>
      </c>
      <c r="O820" s="69"/>
      <c r="P820" s="69">
        <v>100</v>
      </c>
    </row>
    <row r="821" spans="1:16">
      <c r="A821" s="92" t="s">
        <v>88</v>
      </c>
      <c r="B821" s="87" t="s">
        <v>89</v>
      </c>
      <c r="C821" s="69"/>
      <c r="D821" s="69">
        <v>93.3</v>
      </c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</row>
    <row r="822" spans="1:16">
      <c r="A822" s="92" t="s">
        <v>98</v>
      </c>
      <c r="B822" s="87" t="s">
        <v>99</v>
      </c>
      <c r="C822" s="69"/>
      <c r="D822" s="69"/>
      <c r="E822" s="69"/>
      <c r="F822" s="70">
        <v>20000</v>
      </c>
      <c r="G822" s="69">
        <v>20000</v>
      </c>
      <c r="H822" s="70">
        <v>20000</v>
      </c>
      <c r="I822" s="69"/>
      <c r="J822" s="69">
        <v>100</v>
      </c>
      <c r="K822" s="69"/>
      <c r="L822" s="69"/>
      <c r="M822" s="69"/>
      <c r="N822" s="70">
        <v>20000</v>
      </c>
      <c r="O822" s="69"/>
      <c r="P822" s="69">
        <v>100</v>
      </c>
    </row>
    <row r="823" spans="1:16">
      <c r="A823" s="92" t="s">
        <v>102</v>
      </c>
      <c r="B823" s="87" t="s">
        <v>103</v>
      </c>
      <c r="C823" s="69"/>
      <c r="D823" s="69"/>
      <c r="E823" s="69"/>
      <c r="F823" s="70">
        <v>5000</v>
      </c>
      <c r="G823" s="69">
        <v>5000</v>
      </c>
      <c r="H823" s="70">
        <v>5000</v>
      </c>
      <c r="I823" s="69"/>
      <c r="J823" s="69">
        <v>100</v>
      </c>
      <c r="K823" s="69"/>
      <c r="L823" s="69"/>
      <c r="M823" s="69"/>
      <c r="N823" s="70">
        <v>5000</v>
      </c>
      <c r="O823" s="69"/>
      <c r="P823" s="69">
        <v>100</v>
      </c>
    </row>
    <row r="824" spans="1:16">
      <c r="A824" s="92" t="s">
        <v>52</v>
      </c>
      <c r="B824" s="87" t="s">
        <v>53</v>
      </c>
      <c r="C824" s="69"/>
      <c r="D824" s="69"/>
      <c r="E824" s="69"/>
      <c r="F824" s="70">
        <v>35000</v>
      </c>
      <c r="G824" s="69">
        <v>35000</v>
      </c>
      <c r="H824" s="70">
        <v>35000</v>
      </c>
      <c r="I824" s="69"/>
      <c r="J824" s="69">
        <v>100</v>
      </c>
      <c r="K824" s="69"/>
      <c r="L824" s="69"/>
      <c r="M824" s="69"/>
      <c r="N824" s="70">
        <v>35000</v>
      </c>
      <c r="O824" s="69"/>
      <c r="P824" s="69">
        <v>100</v>
      </c>
    </row>
    <row r="825" spans="1:16">
      <c r="A825" s="92" t="s">
        <v>124</v>
      </c>
      <c r="B825" s="87" t="s">
        <v>125</v>
      </c>
      <c r="C825" s="69"/>
      <c r="D825" s="69">
        <v>0.16</v>
      </c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</row>
    <row r="826" spans="1:16">
      <c r="A826" s="92" t="s">
        <v>138</v>
      </c>
      <c r="B826" s="87" t="s">
        <v>139</v>
      </c>
      <c r="C826" s="69"/>
      <c r="D826" s="69">
        <v>1277.45</v>
      </c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</row>
    <row r="827" spans="1:16">
      <c r="A827" s="92" t="s">
        <v>144</v>
      </c>
      <c r="B827" s="87" t="s">
        <v>145</v>
      </c>
      <c r="C827" s="69">
        <v>136086.05</v>
      </c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</row>
    <row r="828" spans="1:16">
      <c r="A828" s="91" t="s">
        <v>164</v>
      </c>
      <c r="B828" s="87" t="s">
        <v>165</v>
      </c>
      <c r="C828" s="63">
        <v>291468.48</v>
      </c>
      <c r="D828" s="63">
        <v>3068.26</v>
      </c>
      <c r="E828" s="63">
        <v>1.05269015709692</v>
      </c>
      <c r="F828" s="63"/>
      <c r="G828" s="63"/>
      <c r="H828" s="63"/>
      <c r="I828" s="63"/>
      <c r="J828" s="63"/>
      <c r="K828" s="63">
        <v>27864.92</v>
      </c>
      <c r="L828" s="63"/>
      <c r="M828" s="64">
        <v>28430</v>
      </c>
      <c r="N828" s="64">
        <v>28430</v>
      </c>
      <c r="O828" s="63">
        <v>926.583796679551</v>
      </c>
      <c r="P828" s="63"/>
    </row>
    <row r="829" spans="1:16">
      <c r="A829" s="92" t="s">
        <v>28</v>
      </c>
      <c r="B829" s="87" t="s">
        <v>29</v>
      </c>
      <c r="C829" s="69">
        <v>147998.85</v>
      </c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</row>
    <row r="830" spans="1:16">
      <c r="A830" s="92" t="s">
        <v>34</v>
      </c>
      <c r="B830" s="87" t="s">
        <v>35</v>
      </c>
      <c r="C830" s="69">
        <v>8688.48</v>
      </c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</row>
    <row r="831" spans="1:16">
      <c r="A831" s="92" t="s">
        <v>70</v>
      </c>
      <c r="B831" s="87" t="s">
        <v>71</v>
      </c>
      <c r="C831" s="69"/>
      <c r="D831" s="69"/>
      <c r="E831" s="69"/>
      <c r="F831" s="69"/>
      <c r="G831" s="69"/>
      <c r="H831" s="69"/>
      <c r="I831" s="69"/>
      <c r="J831" s="69"/>
      <c r="K831" s="69">
        <v>427.42</v>
      </c>
      <c r="L831" s="69"/>
      <c r="M831" s="70">
        <v>430</v>
      </c>
      <c r="N831" s="70">
        <v>430</v>
      </c>
      <c r="O831" s="69"/>
      <c r="P831" s="69"/>
    </row>
    <row r="832" spans="1:16">
      <c r="A832" s="92" t="s">
        <v>36</v>
      </c>
      <c r="B832" s="87" t="s">
        <v>37</v>
      </c>
      <c r="C832" s="69">
        <v>4025.16</v>
      </c>
      <c r="D832" s="69">
        <v>1019.32</v>
      </c>
      <c r="E832" s="69">
        <v>25.3237138399467</v>
      </c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</row>
    <row r="833" spans="1:16">
      <c r="A833" s="92" t="s">
        <v>88</v>
      </c>
      <c r="B833" s="87" t="s">
        <v>89</v>
      </c>
      <c r="C833" s="69">
        <v>25971.51</v>
      </c>
      <c r="D833" s="69">
        <v>272.11</v>
      </c>
      <c r="E833" s="69">
        <v>1.04772498788095</v>
      </c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</row>
    <row r="834" spans="1:16">
      <c r="A834" s="92" t="s">
        <v>102</v>
      </c>
      <c r="B834" s="87" t="s">
        <v>103</v>
      </c>
      <c r="C834" s="69">
        <v>3318.07</v>
      </c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</row>
    <row r="835" spans="1:16">
      <c r="A835" s="92" t="s">
        <v>52</v>
      </c>
      <c r="B835" s="87" t="s">
        <v>53</v>
      </c>
      <c r="C835" s="69">
        <v>5076.65</v>
      </c>
      <c r="D835" s="69">
        <v>1776.83</v>
      </c>
      <c r="E835" s="69">
        <v>35.000049245073</v>
      </c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</row>
    <row r="836" spans="1:16">
      <c r="A836" s="92" t="s">
        <v>108</v>
      </c>
      <c r="B836" s="87" t="s">
        <v>109</v>
      </c>
      <c r="C836" s="69">
        <v>7432.48</v>
      </c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</row>
    <row r="837" spans="1:16">
      <c r="A837" s="92" t="s">
        <v>110</v>
      </c>
      <c r="B837" s="87" t="s">
        <v>111</v>
      </c>
      <c r="C837" s="69">
        <v>527.89</v>
      </c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</row>
    <row r="838" spans="1:16">
      <c r="A838" s="92" t="s">
        <v>138</v>
      </c>
      <c r="B838" s="87" t="s">
        <v>139</v>
      </c>
      <c r="C838" s="69">
        <v>16301.18</v>
      </c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</row>
    <row r="839" spans="1:16">
      <c r="A839" s="92" t="s">
        <v>144</v>
      </c>
      <c r="B839" s="87" t="s">
        <v>145</v>
      </c>
      <c r="C839" s="69">
        <v>33160.79</v>
      </c>
      <c r="D839" s="69"/>
      <c r="E839" s="69"/>
      <c r="F839" s="69"/>
      <c r="G839" s="69"/>
      <c r="H839" s="69"/>
      <c r="I839" s="69"/>
      <c r="J839" s="69"/>
      <c r="K839" s="69">
        <v>27437.5</v>
      </c>
      <c r="L839" s="69"/>
      <c r="M839" s="70">
        <v>28000</v>
      </c>
      <c r="N839" s="70">
        <v>28000</v>
      </c>
      <c r="O839" s="69"/>
      <c r="P839" s="69"/>
    </row>
    <row r="840" spans="1:16">
      <c r="A840" s="92" t="s">
        <v>154</v>
      </c>
      <c r="B840" s="87" t="s">
        <v>155</v>
      </c>
      <c r="C840" s="69">
        <v>38967.42</v>
      </c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</row>
    <row r="841" spans="1:16">
      <c r="A841" s="91" t="s">
        <v>168</v>
      </c>
      <c r="B841" s="87" t="s">
        <v>169</v>
      </c>
      <c r="C841" s="63">
        <v>1423048.71</v>
      </c>
      <c r="D841" s="63">
        <v>3250816.83</v>
      </c>
      <c r="E841" s="63">
        <v>228.440306164924</v>
      </c>
      <c r="F841" s="64">
        <v>1478345</v>
      </c>
      <c r="G841" s="63">
        <v>1478345</v>
      </c>
      <c r="H841" s="64">
        <v>1478345</v>
      </c>
      <c r="I841" s="63">
        <v>45.4761088461573</v>
      </c>
      <c r="J841" s="63">
        <v>100</v>
      </c>
      <c r="K841" s="63">
        <v>944197.08</v>
      </c>
      <c r="L841" s="63">
        <v>63.8685205415515</v>
      </c>
      <c r="M841" s="64">
        <v>293240</v>
      </c>
      <c r="N841" s="64">
        <v>1771585</v>
      </c>
      <c r="O841" s="63">
        <v>54.4966109333204</v>
      </c>
      <c r="P841" s="63">
        <v>119.835694645025</v>
      </c>
    </row>
    <row r="842" spans="1:16">
      <c r="A842" s="92" t="s">
        <v>28</v>
      </c>
      <c r="B842" s="87" t="s">
        <v>29</v>
      </c>
      <c r="C842" s="69">
        <v>256330.18</v>
      </c>
      <c r="D842" s="69">
        <v>321917.05</v>
      </c>
      <c r="E842" s="69">
        <v>125.586870028336</v>
      </c>
      <c r="F842" s="70">
        <v>433528</v>
      </c>
      <c r="G842" s="69">
        <v>433528</v>
      </c>
      <c r="H842" s="70">
        <v>433528</v>
      </c>
      <c r="I842" s="69">
        <v>134.670717192519</v>
      </c>
      <c r="J842" s="69">
        <v>100</v>
      </c>
      <c r="K842" s="69">
        <v>212375.86</v>
      </c>
      <c r="L842" s="69">
        <v>48.9878070159251</v>
      </c>
      <c r="M842" s="70">
        <v>41459</v>
      </c>
      <c r="N842" s="70">
        <v>474987</v>
      </c>
      <c r="O842" s="69">
        <v>147.549500717654</v>
      </c>
      <c r="P842" s="69">
        <v>109.563165470281</v>
      </c>
    </row>
    <row r="843" spans="1:16">
      <c r="A843" s="92" t="s">
        <v>80</v>
      </c>
      <c r="B843" s="87" t="s">
        <v>81</v>
      </c>
      <c r="C843" s="69">
        <v>24814.33</v>
      </c>
      <c r="D843" s="69">
        <v>16684.31</v>
      </c>
      <c r="E843" s="69">
        <v>67.2365927268639</v>
      </c>
      <c r="F843" s="70">
        <v>13495</v>
      </c>
      <c r="G843" s="69">
        <v>13495</v>
      </c>
      <c r="H843" s="70">
        <v>13495</v>
      </c>
      <c r="I843" s="69">
        <v>80.8843757997784</v>
      </c>
      <c r="J843" s="69">
        <v>100</v>
      </c>
      <c r="K843" s="69">
        <v>33602.86</v>
      </c>
      <c r="L843" s="69">
        <v>249.002297147092</v>
      </c>
      <c r="M843" s="70">
        <v>20108</v>
      </c>
      <c r="N843" s="70">
        <v>33603</v>
      </c>
      <c r="O843" s="69">
        <v>201.404792886251</v>
      </c>
      <c r="P843" s="69">
        <v>249.003334568359</v>
      </c>
    </row>
    <row r="844" spans="1:16">
      <c r="A844" s="92" t="s">
        <v>32</v>
      </c>
      <c r="B844" s="87" t="s">
        <v>33</v>
      </c>
      <c r="C844" s="69">
        <v>16014.83</v>
      </c>
      <c r="D844" s="69">
        <v>20075.67</v>
      </c>
      <c r="E844" s="69">
        <v>125.356747464694</v>
      </c>
      <c r="F844" s="70">
        <v>40096</v>
      </c>
      <c r="G844" s="69">
        <v>40096</v>
      </c>
      <c r="H844" s="70">
        <v>40096</v>
      </c>
      <c r="I844" s="69">
        <v>199.724342948455</v>
      </c>
      <c r="J844" s="69">
        <v>100</v>
      </c>
      <c r="K844" s="69">
        <v>30003.79</v>
      </c>
      <c r="L844" s="69">
        <v>74.8298832801277</v>
      </c>
      <c r="M844" s="69"/>
      <c r="N844" s="70">
        <v>40096</v>
      </c>
      <c r="O844" s="69">
        <v>199.724342948455</v>
      </c>
      <c r="P844" s="69">
        <v>100</v>
      </c>
    </row>
    <row r="845" spans="1:16">
      <c r="A845" s="92" t="s">
        <v>34</v>
      </c>
      <c r="B845" s="87" t="s">
        <v>35</v>
      </c>
      <c r="C845" s="69">
        <v>46006.71</v>
      </c>
      <c r="D845" s="69">
        <v>53994.16</v>
      </c>
      <c r="E845" s="69">
        <v>117.361489226245</v>
      </c>
      <c r="F845" s="70">
        <v>67942</v>
      </c>
      <c r="G845" s="69">
        <v>67942</v>
      </c>
      <c r="H845" s="70">
        <v>67942</v>
      </c>
      <c r="I845" s="69">
        <v>125.832127030034</v>
      </c>
      <c r="J845" s="69">
        <v>100</v>
      </c>
      <c r="K845" s="69">
        <v>41523.36</v>
      </c>
      <c r="L845" s="69">
        <v>61.1158929675311</v>
      </c>
      <c r="M845" s="70">
        <v>6841</v>
      </c>
      <c r="N845" s="70">
        <v>74783</v>
      </c>
      <c r="O845" s="69">
        <v>138.502015773558</v>
      </c>
      <c r="P845" s="69">
        <v>110.068882281946</v>
      </c>
    </row>
    <row r="846" spans="1:16">
      <c r="A846" s="92" t="s">
        <v>70</v>
      </c>
      <c r="B846" s="87" t="s">
        <v>71</v>
      </c>
      <c r="C846" s="69">
        <v>191583.93</v>
      </c>
      <c r="D846" s="69">
        <v>158090.61</v>
      </c>
      <c r="E846" s="69">
        <v>82.5176777613864</v>
      </c>
      <c r="F846" s="70">
        <v>238006</v>
      </c>
      <c r="G846" s="69">
        <v>238006</v>
      </c>
      <c r="H846" s="70">
        <v>238006</v>
      </c>
      <c r="I846" s="69">
        <v>150.550371081496</v>
      </c>
      <c r="J846" s="69">
        <v>100</v>
      </c>
      <c r="K846" s="69">
        <v>89408.83</v>
      </c>
      <c r="L846" s="69">
        <v>37.5657882574389</v>
      </c>
      <c r="M846" s="70">
        <v>6000</v>
      </c>
      <c r="N846" s="70">
        <v>244006</v>
      </c>
      <c r="O846" s="69">
        <v>154.345662908126</v>
      </c>
      <c r="P846" s="69">
        <v>102.52094485013</v>
      </c>
    </row>
    <row r="847" spans="1:16">
      <c r="A847" s="92" t="s">
        <v>36</v>
      </c>
      <c r="B847" s="87" t="s">
        <v>37</v>
      </c>
      <c r="C847" s="69">
        <v>5526.96</v>
      </c>
      <c r="D847" s="69">
        <v>6048.64</v>
      </c>
      <c r="E847" s="69">
        <v>109.438823512383</v>
      </c>
      <c r="F847" s="70">
        <v>4930</v>
      </c>
      <c r="G847" s="69">
        <v>4930</v>
      </c>
      <c r="H847" s="70">
        <v>4930</v>
      </c>
      <c r="I847" s="69">
        <v>81.5059252989102</v>
      </c>
      <c r="J847" s="69">
        <v>100</v>
      </c>
      <c r="K847" s="69">
        <v>3413.93</v>
      </c>
      <c r="L847" s="69">
        <v>69.2480730223124</v>
      </c>
      <c r="M847" s="69"/>
      <c r="N847" s="70">
        <v>4930</v>
      </c>
      <c r="O847" s="69">
        <v>81.5059252989102</v>
      </c>
      <c r="P847" s="69">
        <v>100</v>
      </c>
    </row>
    <row r="848" spans="1:16">
      <c r="A848" s="92" t="s">
        <v>82</v>
      </c>
      <c r="B848" s="87" t="s">
        <v>83</v>
      </c>
      <c r="C848" s="69">
        <v>8987.09</v>
      </c>
      <c r="D848" s="69">
        <v>6110.1</v>
      </c>
      <c r="E848" s="69">
        <v>67.9875243265618</v>
      </c>
      <c r="F848" s="70">
        <v>8000</v>
      </c>
      <c r="G848" s="69">
        <v>8000</v>
      </c>
      <c r="H848" s="70">
        <v>8000</v>
      </c>
      <c r="I848" s="69">
        <v>130.93075399748</v>
      </c>
      <c r="J848" s="69">
        <v>100</v>
      </c>
      <c r="K848" s="69">
        <v>14376.65</v>
      </c>
      <c r="L848" s="69">
        <v>179.708125</v>
      </c>
      <c r="M848" s="70">
        <v>8000</v>
      </c>
      <c r="N848" s="70">
        <v>16000</v>
      </c>
      <c r="O848" s="69">
        <v>261.861507994959</v>
      </c>
      <c r="P848" s="69">
        <v>200</v>
      </c>
    </row>
    <row r="849" spans="1:16">
      <c r="A849" s="92" t="s">
        <v>84</v>
      </c>
      <c r="B849" s="87" t="s">
        <v>85</v>
      </c>
      <c r="C849" s="69">
        <v>3053.15</v>
      </c>
      <c r="D849" s="69">
        <v>4635.08</v>
      </c>
      <c r="E849" s="69">
        <v>151.813045543128</v>
      </c>
      <c r="F849" s="69"/>
      <c r="G849" s="69"/>
      <c r="H849" s="69"/>
      <c r="I849" s="69"/>
      <c r="J849" s="69"/>
      <c r="K849" s="69">
        <v>1979.91</v>
      </c>
      <c r="L849" s="69"/>
      <c r="M849" s="70">
        <v>1980</v>
      </c>
      <c r="N849" s="70">
        <v>1980</v>
      </c>
      <c r="O849" s="69">
        <v>42.7177092952009</v>
      </c>
      <c r="P849" s="69"/>
    </row>
    <row r="850" spans="1:16">
      <c r="A850" s="92" t="s">
        <v>86</v>
      </c>
      <c r="B850" s="87" t="s">
        <v>87</v>
      </c>
      <c r="C850" s="69">
        <v>24328.58</v>
      </c>
      <c r="D850" s="69">
        <v>2475.11</v>
      </c>
      <c r="E850" s="69">
        <v>10.1736722817361</v>
      </c>
      <c r="F850" s="70">
        <v>6949</v>
      </c>
      <c r="G850" s="69">
        <v>6949</v>
      </c>
      <c r="H850" s="70">
        <v>6949</v>
      </c>
      <c r="I850" s="69">
        <v>280.755198758843</v>
      </c>
      <c r="J850" s="69">
        <v>100</v>
      </c>
      <c r="K850" s="69">
        <v>689.36</v>
      </c>
      <c r="L850" s="69">
        <v>9.92027629874802</v>
      </c>
      <c r="M850" s="69"/>
      <c r="N850" s="70">
        <v>6949</v>
      </c>
      <c r="O850" s="69">
        <v>280.755198758843</v>
      </c>
      <c r="P850" s="69">
        <v>100</v>
      </c>
    </row>
    <row r="851" spans="1:16">
      <c r="A851" s="92" t="s">
        <v>88</v>
      </c>
      <c r="B851" s="87" t="s">
        <v>89</v>
      </c>
      <c r="C851" s="69">
        <v>1082.83</v>
      </c>
      <c r="D851" s="69">
        <v>7173.58</v>
      </c>
      <c r="E851" s="69">
        <v>662.484415836281</v>
      </c>
      <c r="F851" s="70">
        <v>12875</v>
      </c>
      <c r="G851" s="69">
        <v>12875</v>
      </c>
      <c r="H851" s="70">
        <v>12875</v>
      </c>
      <c r="I851" s="69">
        <v>179.47802910123</v>
      </c>
      <c r="J851" s="69">
        <v>100</v>
      </c>
      <c r="K851" s="69">
        <v>2399.61</v>
      </c>
      <c r="L851" s="69">
        <v>18.6377475728155</v>
      </c>
      <c r="M851" s="69"/>
      <c r="N851" s="70">
        <v>12875</v>
      </c>
      <c r="O851" s="69">
        <v>179.47802910123</v>
      </c>
      <c r="P851" s="69">
        <v>100</v>
      </c>
    </row>
    <row r="852" spans="1:16">
      <c r="A852" s="92" t="s">
        <v>90</v>
      </c>
      <c r="B852" s="87" t="s">
        <v>91</v>
      </c>
      <c r="C852" s="69">
        <v>4740.02</v>
      </c>
      <c r="D852" s="69">
        <v>65.2</v>
      </c>
      <c r="E852" s="69">
        <v>1.37552162227164</v>
      </c>
      <c r="F852" s="70">
        <v>105000</v>
      </c>
      <c r="G852" s="69">
        <v>105000</v>
      </c>
      <c r="H852" s="70">
        <v>105000</v>
      </c>
      <c r="I852" s="69">
        <v>161042.944785276</v>
      </c>
      <c r="J852" s="69">
        <v>100</v>
      </c>
      <c r="K852" s="69"/>
      <c r="L852" s="69"/>
      <c r="M852" s="69"/>
      <c r="N852" s="70">
        <v>105000</v>
      </c>
      <c r="O852" s="69">
        <v>161042.944785276</v>
      </c>
      <c r="P852" s="69">
        <v>100</v>
      </c>
    </row>
    <row r="853" spans="1:16">
      <c r="A853" s="92" t="s">
        <v>92</v>
      </c>
      <c r="B853" s="87" t="s">
        <v>93</v>
      </c>
      <c r="C853" s="69">
        <v>10350.58</v>
      </c>
      <c r="D853" s="69">
        <v>521.41</v>
      </c>
      <c r="E853" s="69">
        <v>5.03749548334489</v>
      </c>
      <c r="F853" s="69"/>
      <c r="G853" s="69"/>
      <c r="H853" s="69"/>
      <c r="I853" s="69"/>
      <c r="J853" s="69"/>
      <c r="K853" s="69">
        <v>2839.37</v>
      </c>
      <c r="L853" s="69"/>
      <c r="M853" s="70">
        <v>2839</v>
      </c>
      <c r="N853" s="70">
        <v>2839</v>
      </c>
      <c r="O853" s="69">
        <v>544.485146046298</v>
      </c>
      <c r="P853" s="69"/>
    </row>
    <row r="854" spans="1:16">
      <c r="A854" s="92" t="s">
        <v>94</v>
      </c>
      <c r="B854" s="87" t="s">
        <v>95</v>
      </c>
      <c r="C854" s="69">
        <v>279.91</v>
      </c>
      <c r="D854" s="69">
        <v>1426.88</v>
      </c>
      <c r="E854" s="69">
        <v>509.763852666929</v>
      </c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</row>
    <row r="855" spans="1:16">
      <c r="A855" s="92" t="s">
        <v>96</v>
      </c>
      <c r="B855" s="87" t="s">
        <v>97</v>
      </c>
      <c r="C855" s="69">
        <v>1304.17</v>
      </c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</row>
    <row r="856" spans="1:16">
      <c r="A856" s="92" t="s">
        <v>98</v>
      </c>
      <c r="B856" s="87" t="s">
        <v>99</v>
      </c>
      <c r="C856" s="69">
        <v>3640.6</v>
      </c>
      <c r="D856" s="69">
        <v>6047.19</v>
      </c>
      <c r="E856" s="69">
        <v>166.104213591166</v>
      </c>
      <c r="F856" s="70">
        <v>1350</v>
      </c>
      <c r="G856" s="69">
        <v>1350</v>
      </c>
      <c r="H856" s="70">
        <v>1350</v>
      </c>
      <c r="I856" s="69">
        <v>22.3244184488994</v>
      </c>
      <c r="J856" s="69">
        <v>100</v>
      </c>
      <c r="K856" s="69">
        <v>1049.03</v>
      </c>
      <c r="L856" s="69">
        <v>77.7059259259259</v>
      </c>
      <c r="M856" s="70">
        <v>100</v>
      </c>
      <c r="N856" s="70">
        <v>1450</v>
      </c>
      <c r="O856" s="69">
        <v>23.9780790747438</v>
      </c>
      <c r="P856" s="69">
        <v>107.407407407407</v>
      </c>
    </row>
    <row r="857" spans="1:16">
      <c r="A857" s="92" t="s">
        <v>100</v>
      </c>
      <c r="B857" s="87" t="s">
        <v>101</v>
      </c>
      <c r="C857" s="69"/>
      <c r="D857" s="69">
        <v>280</v>
      </c>
      <c r="E857" s="69"/>
      <c r="F857" s="69"/>
      <c r="G857" s="69"/>
      <c r="H857" s="69"/>
      <c r="I857" s="69"/>
      <c r="J857" s="69"/>
      <c r="K857" s="69">
        <v>14926.44</v>
      </c>
      <c r="L857" s="69"/>
      <c r="M857" s="70">
        <v>14926</v>
      </c>
      <c r="N857" s="70">
        <v>14926</v>
      </c>
      <c r="O857" s="69">
        <v>5330.71428571429</v>
      </c>
      <c r="P857" s="69"/>
    </row>
    <row r="858" spans="1:16">
      <c r="A858" s="92" t="s">
        <v>102</v>
      </c>
      <c r="B858" s="87" t="s">
        <v>103</v>
      </c>
      <c r="C858" s="69">
        <v>51953.53</v>
      </c>
      <c r="D858" s="69">
        <v>27218.42</v>
      </c>
      <c r="E858" s="69">
        <v>52.3899338505006</v>
      </c>
      <c r="F858" s="70">
        <v>3200</v>
      </c>
      <c r="G858" s="69">
        <v>3200</v>
      </c>
      <c r="H858" s="70">
        <v>3200</v>
      </c>
      <c r="I858" s="69">
        <v>11.7567441460599</v>
      </c>
      <c r="J858" s="69">
        <v>100</v>
      </c>
      <c r="K858" s="69">
        <v>5542.73</v>
      </c>
      <c r="L858" s="69">
        <v>173.2103125</v>
      </c>
      <c r="M858" s="70">
        <v>2343</v>
      </c>
      <c r="N858" s="70">
        <v>5543</v>
      </c>
      <c r="O858" s="69">
        <v>20.3648852505032</v>
      </c>
      <c r="P858" s="69">
        <v>173.21875</v>
      </c>
    </row>
    <row r="859" spans="1:16">
      <c r="A859" s="92" t="s">
        <v>106</v>
      </c>
      <c r="B859" s="87" t="s">
        <v>107</v>
      </c>
      <c r="C859" s="69">
        <v>6371.79</v>
      </c>
      <c r="D859" s="69">
        <v>46728.78</v>
      </c>
      <c r="E859" s="69">
        <v>733.369743823949</v>
      </c>
      <c r="F859" s="70">
        <v>999</v>
      </c>
      <c r="G859" s="69">
        <v>999</v>
      </c>
      <c r="H859" s="70">
        <v>999</v>
      </c>
      <c r="I859" s="69">
        <v>2.13786878236496</v>
      </c>
      <c r="J859" s="69">
        <v>100</v>
      </c>
      <c r="K859" s="69">
        <v>3271.89</v>
      </c>
      <c r="L859" s="69">
        <v>327.516516516517</v>
      </c>
      <c r="M859" s="70">
        <v>2273</v>
      </c>
      <c r="N859" s="70">
        <v>3272</v>
      </c>
      <c r="O859" s="69">
        <v>7.00210876466281</v>
      </c>
      <c r="P859" s="69">
        <v>327.527527527528</v>
      </c>
    </row>
    <row r="860" spans="1:16">
      <c r="A860" s="92" t="s">
        <v>38</v>
      </c>
      <c r="B860" s="87" t="s">
        <v>39</v>
      </c>
      <c r="C860" s="69">
        <v>3064.24</v>
      </c>
      <c r="D860" s="69"/>
      <c r="E860" s="69"/>
      <c r="F860" s="70">
        <v>1599</v>
      </c>
      <c r="G860" s="69">
        <v>1599</v>
      </c>
      <c r="H860" s="70">
        <v>1599</v>
      </c>
      <c r="I860" s="69"/>
      <c r="J860" s="69">
        <v>100</v>
      </c>
      <c r="K860" s="69"/>
      <c r="L860" s="69"/>
      <c r="M860" s="69"/>
      <c r="N860" s="70">
        <v>1599</v>
      </c>
      <c r="O860" s="69"/>
      <c r="P860" s="69">
        <v>100</v>
      </c>
    </row>
    <row r="861" spans="1:16">
      <c r="A861" s="92" t="s">
        <v>52</v>
      </c>
      <c r="B861" s="87" t="s">
        <v>53</v>
      </c>
      <c r="C861" s="69">
        <v>279280.78</v>
      </c>
      <c r="D861" s="69">
        <v>156519.33</v>
      </c>
      <c r="E861" s="69">
        <v>56.0437170076652</v>
      </c>
      <c r="F861" s="70">
        <v>68074</v>
      </c>
      <c r="G861" s="69">
        <v>68074</v>
      </c>
      <c r="H861" s="70">
        <v>68074</v>
      </c>
      <c r="I861" s="69">
        <v>43.4923916426169</v>
      </c>
      <c r="J861" s="69">
        <v>100</v>
      </c>
      <c r="K861" s="69">
        <v>24282.33</v>
      </c>
      <c r="L861" s="69">
        <v>35.670490936334</v>
      </c>
      <c r="M861" s="69"/>
      <c r="N861" s="70">
        <v>68074</v>
      </c>
      <c r="O861" s="69">
        <v>43.4923916426169</v>
      </c>
      <c r="P861" s="69">
        <v>100</v>
      </c>
    </row>
    <row r="862" spans="1:16">
      <c r="A862" s="92" t="s">
        <v>108</v>
      </c>
      <c r="B862" s="87" t="s">
        <v>109</v>
      </c>
      <c r="C862" s="69">
        <v>3284.89</v>
      </c>
      <c r="D862" s="69">
        <v>9032.95</v>
      </c>
      <c r="E862" s="69">
        <v>274.984854896207</v>
      </c>
      <c r="F862" s="70">
        <v>5799</v>
      </c>
      <c r="G862" s="69">
        <v>5799</v>
      </c>
      <c r="H862" s="70">
        <v>5799</v>
      </c>
      <c r="I862" s="69">
        <v>64.1982962376632</v>
      </c>
      <c r="J862" s="69">
        <v>100</v>
      </c>
      <c r="K862" s="69">
        <v>15275</v>
      </c>
      <c r="L862" s="69">
        <v>263.407484048974</v>
      </c>
      <c r="M862" s="70">
        <v>10000</v>
      </c>
      <c r="N862" s="70">
        <v>15799</v>
      </c>
      <c r="O862" s="69">
        <v>174.904101096541</v>
      </c>
      <c r="P862" s="69">
        <v>272.443524745646</v>
      </c>
    </row>
    <row r="863" spans="1:16">
      <c r="A863" s="92" t="s">
        <v>110</v>
      </c>
      <c r="B863" s="87" t="s">
        <v>111</v>
      </c>
      <c r="C863" s="69">
        <v>14473.93</v>
      </c>
      <c r="D863" s="69">
        <v>30888.6</v>
      </c>
      <c r="E863" s="69">
        <v>213.408521389837</v>
      </c>
      <c r="F863" s="70">
        <v>5700</v>
      </c>
      <c r="G863" s="69">
        <v>5700</v>
      </c>
      <c r="H863" s="70">
        <v>5700</v>
      </c>
      <c r="I863" s="69">
        <v>18.4534099959208</v>
      </c>
      <c r="J863" s="69">
        <v>100</v>
      </c>
      <c r="K863" s="69">
        <v>3479.21</v>
      </c>
      <c r="L863" s="69">
        <v>61.0387719298246</v>
      </c>
      <c r="M863" s="70">
        <v>1000</v>
      </c>
      <c r="N863" s="70">
        <v>6700</v>
      </c>
      <c r="O863" s="69">
        <v>21.6908503460824</v>
      </c>
      <c r="P863" s="69">
        <v>117.543859649123</v>
      </c>
    </row>
    <row r="864" spans="1:16">
      <c r="A864" s="92" t="s">
        <v>112</v>
      </c>
      <c r="B864" s="87" t="s">
        <v>113</v>
      </c>
      <c r="C864" s="69">
        <v>150889.3</v>
      </c>
      <c r="D864" s="69">
        <v>76455.3</v>
      </c>
      <c r="E864" s="69">
        <v>50.6697956713962</v>
      </c>
      <c r="F864" s="69"/>
      <c r="G864" s="69"/>
      <c r="H864" s="69"/>
      <c r="I864" s="69"/>
      <c r="J864" s="69"/>
      <c r="K864" s="69">
        <v>41836.21</v>
      </c>
      <c r="L864" s="69"/>
      <c r="M864" s="70">
        <v>41836</v>
      </c>
      <c r="N864" s="70">
        <v>41836</v>
      </c>
      <c r="O864" s="69">
        <v>54.7195550864361</v>
      </c>
      <c r="P864" s="69"/>
    </row>
    <row r="865" spans="1:16">
      <c r="A865" s="92" t="s">
        <v>116</v>
      </c>
      <c r="B865" s="87" t="s">
        <v>117</v>
      </c>
      <c r="C865" s="69"/>
      <c r="D865" s="69">
        <v>8.25</v>
      </c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</row>
    <row r="866" spans="1:16">
      <c r="A866" s="92" t="s">
        <v>118</v>
      </c>
      <c r="B866" s="87" t="s">
        <v>119</v>
      </c>
      <c r="C866" s="69">
        <v>14456.38</v>
      </c>
      <c r="D866" s="69">
        <v>35612.37</v>
      </c>
      <c r="E866" s="69">
        <v>246.343621293851</v>
      </c>
      <c r="F866" s="70">
        <v>30700</v>
      </c>
      <c r="G866" s="69">
        <v>30700</v>
      </c>
      <c r="H866" s="70">
        <v>30700</v>
      </c>
      <c r="I866" s="69">
        <v>86.2060008923866</v>
      </c>
      <c r="J866" s="69">
        <v>100</v>
      </c>
      <c r="K866" s="69">
        <v>19970.97</v>
      </c>
      <c r="L866" s="69">
        <v>65.0520195439739</v>
      </c>
      <c r="M866" s="69"/>
      <c r="N866" s="70">
        <v>30700</v>
      </c>
      <c r="O866" s="69">
        <v>86.2060008923866</v>
      </c>
      <c r="P866" s="69">
        <v>100</v>
      </c>
    </row>
    <row r="867" spans="1:16">
      <c r="A867" s="92" t="s">
        <v>120</v>
      </c>
      <c r="B867" s="87" t="s">
        <v>121</v>
      </c>
      <c r="C867" s="69">
        <v>803.04</v>
      </c>
      <c r="D867" s="69">
        <v>941</v>
      </c>
      <c r="E867" s="69">
        <v>117.179717075115</v>
      </c>
      <c r="F867" s="70">
        <v>400</v>
      </c>
      <c r="G867" s="69">
        <v>400</v>
      </c>
      <c r="H867" s="70">
        <v>400</v>
      </c>
      <c r="I867" s="69">
        <v>42.5079702444208</v>
      </c>
      <c r="J867" s="69">
        <v>100</v>
      </c>
      <c r="K867" s="69">
        <v>20</v>
      </c>
      <c r="L867" s="69">
        <v>5</v>
      </c>
      <c r="M867" s="70">
        <v>50</v>
      </c>
      <c r="N867" s="70">
        <v>450</v>
      </c>
      <c r="O867" s="69">
        <v>47.8214665249734</v>
      </c>
      <c r="P867" s="69">
        <v>112.5</v>
      </c>
    </row>
    <row r="868" spans="1:16">
      <c r="A868" s="92" t="s">
        <v>122</v>
      </c>
      <c r="B868" s="87" t="s">
        <v>123</v>
      </c>
      <c r="C868" s="69">
        <v>48.75</v>
      </c>
      <c r="D868" s="69">
        <v>42344.87</v>
      </c>
      <c r="E868" s="69">
        <v>86861.2717948718</v>
      </c>
      <c r="F868" s="70">
        <v>15999</v>
      </c>
      <c r="G868" s="69">
        <v>15999</v>
      </c>
      <c r="H868" s="70">
        <v>15999</v>
      </c>
      <c r="I868" s="69">
        <v>37.7826168789749</v>
      </c>
      <c r="J868" s="69">
        <v>100</v>
      </c>
      <c r="K868" s="69"/>
      <c r="L868" s="69"/>
      <c r="M868" s="69"/>
      <c r="N868" s="70">
        <v>15999</v>
      </c>
      <c r="O868" s="69">
        <v>37.7826168789749</v>
      </c>
      <c r="P868" s="69">
        <v>100</v>
      </c>
    </row>
    <row r="869" spans="1:16">
      <c r="A869" s="92" t="s">
        <v>124</v>
      </c>
      <c r="B869" s="87" t="s">
        <v>125</v>
      </c>
      <c r="C869" s="69">
        <v>493.59</v>
      </c>
      <c r="D869" s="69">
        <v>312.08</v>
      </c>
      <c r="E869" s="69">
        <v>63.2265645576288</v>
      </c>
      <c r="F869" s="70">
        <v>200</v>
      </c>
      <c r="G869" s="69">
        <v>200</v>
      </c>
      <c r="H869" s="70">
        <v>200</v>
      </c>
      <c r="I869" s="69">
        <v>64.0861317610869</v>
      </c>
      <c r="J869" s="69">
        <v>100</v>
      </c>
      <c r="K869" s="69">
        <v>114</v>
      </c>
      <c r="L869" s="69">
        <v>57</v>
      </c>
      <c r="M869" s="70">
        <v>250</v>
      </c>
      <c r="N869" s="70">
        <v>450</v>
      </c>
      <c r="O869" s="69">
        <v>144.193796462446</v>
      </c>
      <c r="P869" s="69">
        <v>225</v>
      </c>
    </row>
    <row r="870" spans="1:16">
      <c r="A870" s="92" t="s">
        <v>166</v>
      </c>
      <c r="B870" s="87" t="s">
        <v>167</v>
      </c>
      <c r="C870" s="69">
        <v>349.57</v>
      </c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</row>
    <row r="871" spans="1:16">
      <c r="A871" s="92" t="s">
        <v>170</v>
      </c>
      <c r="B871" s="87" t="s">
        <v>171</v>
      </c>
      <c r="C871" s="69">
        <v>18558.88</v>
      </c>
      <c r="D871" s="69">
        <v>1048947</v>
      </c>
      <c r="E871" s="69">
        <v>5651.99516350125</v>
      </c>
      <c r="F871" s="70">
        <v>1219</v>
      </c>
      <c r="G871" s="69">
        <v>1219</v>
      </c>
      <c r="H871" s="70">
        <v>1219</v>
      </c>
      <c r="I871" s="69">
        <v>0.11621178191081</v>
      </c>
      <c r="J871" s="69">
        <v>100</v>
      </c>
      <c r="K871" s="69">
        <v>9990.91</v>
      </c>
      <c r="L871" s="69">
        <v>819.598851517637</v>
      </c>
      <c r="M871" s="70">
        <v>9000</v>
      </c>
      <c r="N871" s="70">
        <v>10219</v>
      </c>
      <c r="O871" s="69">
        <v>0.9742150938036</v>
      </c>
      <c r="P871" s="69">
        <v>838.3100902379</v>
      </c>
    </row>
    <row r="872" spans="1:16">
      <c r="A872" s="92" t="s">
        <v>178</v>
      </c>
      <c r="B872" s="87" t="s">
        <v>179</v>
      </c>
      <c r="C872" s="69"/>
      <c r="D872" s="69">
        <v>879164</v>
      </c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</row>
    <row r="873" spans="1:16">
      <c r="A873" s="92" t="s">
        <v>186</v>
      </c>
      <c r="B873" s="87" t="s">
        <v>187</v>
      </c>
      <c r="C873" s="69">
        <v>178669.73</v>
      </c>
      <c r="D873" s="69">
        <v>205147.68</v>
      </c>
      <c r="E873" s="69">
        <v>114.819494046361</v>
      </c>
      <c r="F873" s="70">
        <v>183206</v>
      </c>
      <c r="G873" s="69">
        <v>183206</v>
      </c>
      <c r="H873" s="70">
        <v>183206</v>
      </c>
      <c r="I873" s="69">
        <v>89.3044464358554</v>
      </c>
      <c r="J873" s="69">
        <v>100</v>
      </c>
      <c r="K873" s="69">
        <v>287300.28</v>
      </c>
      <c r="L873" s="69">
        <v>156.818160977261</v>
      </c>
      <c r="M873" s="70">
        <v>104095</v>
      </c>
      <c r="N873" s="70">
        <v>287301</v>
      </c>
      <c r="O873" s="69">
        <v>140.04594153831</v>
      </c>
      <c r="P873" s="69">
        <v>156.81855397749</v>
      </c>
    </row>
    <row r="874" spans="1:16">
      <c r="A874" s="92" t="s">
        <v>76</v>
      </c>
      <c r="B874" s="87" t="s">
        <v>77</v>
      </c>
      <c r="C874" s="69">
        <v>2681</v>
      </c>
      <c r="D874" s="69">
        <v>1061.78</v>
      </c>
      <c r="E874" s="69">
        <v>39.6038791495711</v>
      </c>
      <c r="F874" s="70">
        <v>28800</v>
      </c>
      <c r="G874" s="69">
        <v>28800</v>
      </c>
      <c r="H874" s="70">
        <v>28800</v>
      </c>
      <c r="I874" s="69">
        <v>2712.42630300062</v>
      </c>
      <c r="J874" s="69">
        <v>100</v>
      </c>
      <c r="K874" s="69">
        <v>1327.23</v>
      </c>
      <c r="L874" s="69">
        <v>4.6084375</v>
      </c>
      <c r="M874" s="70">
        <v>1328</v>
      </c>
      <c r="N874" s="70">
        <v>30128</v>
      </c>
      <c r="O874" s="69">
        <v>2837.49929363898</v>
      </c>
      <c r="P874" s="69">
        <v>104.611111111111</v>
      </c>
    </row>
    <row r="875" spans="1:16">
      <c r="A875" s="92" t="s">
        <v>188</v>
      </c>
      <c r="B875" s="87" t="s">
        <v>189</v>
      </c>
      <c r="C875" s="69">
        <v>14411.37</v>
      </c>
      <c r="D875" s="69">
        <v>391</v>
      </c>
      <c r="E875" s="69">
        <v>2.71313553118128</v>
      </c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</row>
    <row r="876" spans="1:16">
      <c r="A876" s="92" t="s">
        <v>172</v>
      </c>
      <c r="B876" s="87" t="s">
        <v>173</v>
      </c>
      <c r="C876" s="69">
        <v>6183.81</v>
      </c>
      <c r="D876" s="69">
        <v>5500</v>
      </c>
      <c r="E876" s="69">
        <v>88.9419306220599</v>
      </c>
      <c r="F876" s="70">
        <v>2063</v>
      </c>
      <c r="G876" s="69">
        <v>2063</v>
      </c>
      <c r="H876" s="70">
        <v>2063</v>
      </c>
      <c r="I876" s="69">
        <v>37.5090909090909</v>
      </c>
      <c r="J876" s="69">
        <v>100</v>
      </c>
      <c r="K876" s="69">
        <v>19875</v>
      </c>
      <c r="L876" s="69">
        <v>963.402811439651</v>
      </c>
      <c r="M876" s="70">
        <v>17812</v>
      </c>
      <c r="N876" s="70">
        <v>19875</v>
      </c>
      <c r="O876" s="69">
        <v>361.363636363636</v>
      </c>
      <c r="P876" s="69">
        <v>963.402811439651</v>
      </c>
    </row>
    <row r="877" spans="1:16">
      <c r="A877" s="92" t="s">
        <v>212</v>
      </c>
      <c r="B877" s="87" t="s">
        <v>213</v>
      </c>
      <c r="C877" s="69">
        <v>181.44</v>
      </c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</row>
    <row r="878" spans="1:16">
      <c r="A878" s="92" t="s">
        <v>132</v>
      </c>
      <c r="B878" s="87" t="s">
        <v>133</v>
      </c>
      <c r="C878" s="69">
        <v>1013.25</v>
      </c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</row>
    <row r="879" spans="1:16">
      <c r="A879" s="92" t="s">
        <v>214</v>
      </c>
      <c r="B879" s="87" t="s">
        <v>215</v>
      </c>
      <c r="C879" s="69">
        <v>11664.68</v>
      </c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</row>
    <row r="880" spans="1:16">
      <c r="A880" s="92" t="s">
        <v>138</v>
      </c>
      <c r="B880" s="87" t="s">
        <v>139</v>
      </c>
      <c r="C880" s="69">
        <v>3516.03</v>
      </c>
      <c r="D880" s="69">
        <v>51827.64</v>
      </c>
      <c r="E880" s="69">
        <v>1474.03861741794</v>
      </c>
      <c r="F880" s="70">
        <v>80543</v>
      </c>
      <c r="G880" s="69">
        <v>80543</v>
      </c>
      <c r="H880" s="70">
        <v>80543</v>
      </c>
      <c r="I880" s="69">
        <v>155.405494056839</v>
      </c>
      <c r="J880" s="69">
        <v>100</v>
      </c>
      <c r="K880" s="69">
        <v>32696.75</v>
      </c>
      <c r="L880" s="69">
        <v>40.5953962479669</v>
      </c>
      <c r="M880" s="70">
        <v>1000</v>
      </c>
      <c r="N880" s="70">
        <v>81543</v>
      </c>
      <c r="O880" s="69">
        <v>157.334966438757</v>
      </c>
      <c r="P880" s="69">
        <v>101.241572824454</v>
      </c>
    </row>
    <row r="881" spans="1:16">
      <c r="A881" s="92" t="s">
        <v>140</v>
      </c>
      <c r="B881" s="87" t="s">
        <v>141</v>
      </c>
      <c r="C881" s="69">
        <v>1067.65</v>
      </c>
      <c r="D881" s="69"/>
      <c r="E881" s="69"/>
      <c r="F881" s="70">
        <v>64000</v>
      </c>
      <c r="G881" s="69">
        <v>64000</v>
      </c>
      <c r="H881" s="70">
        <v>64000</v>
      </c>
      <c r="I881" s="69"/>
      <c r="J881" s="69">
        <v>100</v>
      </c>
      <c r="K881" s="69">
        <v>1678.75</v>
      </c>
      <c r="L881" s="69">
        <v>2.623046875</v>
      </c>
      <c r="M881" s="69"/>
      <c r="N881" s="70">
        <v>64000</v>
      </c>
      <c r="O881" s="69"/>
      <c r="P881" s="69">
        <v>100</v>
      </c>
    </row>
    <row r="882" spans="1:16">
      <c r="A882" s="92" t="s">
        <v>142</v>
      </c>
      <c r="B882" s="87" t="s">
        <v>143</v>
      </c>
      <c r="C882" s="69">
        <v>750.47</v>
      </c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</row>
    <row r="883" spans="1:16">
      <c r="A883" s="92" t="s">
        <v>144</v>
      </c>
      <c r="B883" s="87" t="s">
        <v>145</v>
      </c>
      <c r="C883" s="69">
        <v>21420.38</v>
      </c>
      <c r="D883" s="69">
        <v>3493.75</v>
      </c>
      <c r="E883" s="69">
        <v>16.3104015895143</v>
      </c>
      <c r="F883" s="70">
        <v>19000</v>
      </c>
      <c r="G883" s="69">
        <v>19000</v>
      </c>
      <c r="H883" s="70">
        <v>19000</v>
      </c>
      <c r="I883" s="69">
        <v>543.828264758497</v>
      </c>
      <c r="J883" s="69">
        <v>100</v>
      </c>
      <c r="K883" s="69">
        <v>17498.75</v>
      </c>
      <c r="L883" s="69">
        <v>92.0986842105263</v>
      </c>
      <c r="M883" s="69"/>
      <c r="N883" s="70">
        <v>19000</v>
      </c>
      <c r="O883" s="69">
        <v>543.828264758497</v>
      </c>
      <c r="P883" s="69">
        <v>100</v>
      </c>
    </row>
    <row r="884" spans="1:16">
      <c r="A884" s="92" t="s">
        <v>146</v>
      </c>
      <c r="B884" s="87" t="s">
        <v>147</v>
      </c>
      <c r="C884" s="69">
        <v>37840.27</v>
      </c>
      <c r="D884" s="69">
        <v>8151.25</v>
      </c>
      <c r="E884" s="69">
        <v>21.5412046478527</v>
      </c>
      <c r="F884" s="70">
        <v>32873</v>
      </c>
      <c r="G884" s="69">
        <v>32873</v>
      </c>
      <c r="H884" s="70">
        <v>32873</v>
      </c>
      <c r="I884" s="69">
        <v>403.287839288453</v>
      </c>
      <c r="J884" s="69">
        <v>100</v>
      </c>
      <c r="K884" s="69">
        <v>11255.58</v>
      </c>
      <c r="L884" s="69">
        <v>34.2395887202263</v>
      </c>
      <c r="M884" s="69"/>
      <c r="N884" s="70">
        <v>32873</v>
      </c>
      <c r="O884" s="69">
        <v>403.287839288453</v>
      </c>
      <c r="P884" s="69">
        <v>100</v>
      </c>
    </row>
    <row r="885" spans="1:16">
      <c r="A885" s="92" t="s">
        <v>148</v>
      </c>
      <c r="B885" s="87" t="s">
        <v>149</v>
      </c>
      <c r="C885" s="69"/>
      <c r="D885" s="69">
        <v>6999.83</v>
      </c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</row>
    <row r="886" spans="1:16">
      <c r="A886" s="92" t="s">
        <v>150</v>
      </c>
      <c r="B886" s="87" t="s">
        <v>151</v>
      </c>
      <c r="C886" s="69">
        <v>1576.09</v>
      </c>
      <c r="D886" s="69">
        <v>2388.46</v>
      </c>
      <c r="E886" s="69">
        <v>151.543376330032</v>
      </c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</row>
    <row r="887" spans="1:16">
      <c r="A887" s="92" t="s">
        <v>152</v>
      </c>
      <c r="B887" s="87" t="s">
        <v>153</v>
      </c>
      <c r="C887" s="69"/>
      <c r="D887" s="69"/>
      <c r="E887" s="69"/>
      <c r="F887" s="70">
        <v>800</v>
      </c>
      <c r="G887" s="69">
        <v>800</v>
      </c>
      <c r="H887" s="70">
        <v>800</v>
      </c>
      <c r="I887" s="69"/>
      <c r="J887" s="69">
        <v>100</v>
      </c>
      <c r="K887" s="69">
        <v>192.49</v>
      </c>
      <c r="L887" s="69">
        <v>24.06125</v>
      </c>
      <c r="M887" s="69"/>
      <c r="N887" s="70">
        <v>800</v>
      </c>
      <c r="O887" s="69"/>
      <c r="P887" s="69">
        <v>100</v>
      </c>
    </row>
    <row r="888" spans="1:16">
      <c r="A888" s="92" t="s">
        <v>154</v>
      </c>
      <c r="B888" s="87" t="s">
        <v>155</v>
      </c>
      <c r="C888" s="69"/>
      <c r="D888" s="69">
        <v>6137.5</v>
      </c>
      <c r="E888" s="69"/>
      <c r="F888" s="70">
        <v>1000</v>
      </c>
      <c r="G888" s="69">
        <v>1000</v>
      </c>
      <c r="H888" s="70">
        <v>1000</v>
      </c>
      <c r="I888" s="69">
        <v>16.2932790224033</v>
      </c>
      <c r="J888" s="69">
        <v>100</v>
      </c>
      <c r="K888" s="69"/>
      <c r="L888" s="69"/>
      <c r="M888" s="69"/>
      <c r="N888" s="70">
        <v>1000</v>
      </c>
      <c r="O888" s="69">
        <v>16.2932790224033</v>
      </c>
      <c r="P888" s="69">
        <v>100</v>
      </c>
    </row>
    <row r="889" spans="1:16">
      <c r="A889" s="91" t="s">
        <v>176</v>
      </c>
      <c r="B889" s="87" t="s">
        <v>177</v>
      </c>
      <c r="C889" s="63">
        <v>3259819.97</v>
      </c>
      <c r="D889" s="63">
        <v>3605304.8</v>
      </c>
      <c r="E889" s="63">
        <v>110.598279450383</v>
      </c>
      <c r="F889" s="64">
        <v>3801378</v>
      </c>
      <c r="G889" s="63">
        <v>3801378</v>
      </c>
      <c r="H889" s="64">
        <v>3801378</v>
      </c>
      <c r="I889" s="63">
        <v>105.438463899086</v>
      </c>
      <c r="J889" s="63">
        <v>100</v>
      </c>
      <c r="K889" s="63">
        <v>1972937</v>
      </c>
      <c r="L889" s="63">
        <v>51.9005739497624</v>
      </c>
      <c r="M889" s="64">
        <v>224388</v>
      </c>
      <c r="N889" s="64">
        <v>4025766</v>
      </c>
      <c r="O889" s="63">
        <v>111.662292741518</v>
      </c>
      <c r="P889" s="63">
        <v>105.902806824262</v>
      </c>
    </row>
    <row r="890" spans="1:16">
      <c r="A890" s="92" t="s">
        <v>28</v>
      </c>
      <c r="B890" s="87" t="s">
        <v>29</v>
      </c>
      <c r="C890" s="69">
        <v>285536.14</v>
      </c>
      <c r="D890" s="69">
        <v>159793.92</v>
      </c>
      <c r="E890" s="69">
        <v>55.9627653438195</v>
      </c>
      <c r="F890" s="70">
        <v>243585</v>
      </c>
      <c r="G890" s="69">
        <v>243585</v>
      </c>
      <c r="H890" s="70">
        <v>243585</v>
      </c>
      <c r="I890" s="69">
        <v>152.436963809386</v>
      </c>
      <c r="J890" s="69">
        <v>100</v>
      </c>
      <c r="K890" s="69">
        <v>118752.73</v>
      </c>
      <c r="L890" s="69">
        <v>48.7520701192602</v>
      </c>
      <c r="M890" s="69"/>
      <c r="N890" s="70">
        <v>243585</v>
      </c>
      <c r="O890" s="69">
        <v>152.436963809386</v>
      </c>
      <c r="P890" s="69">
        <v>100</v>
      </c>
    </row>
    <row r="891" spans="1:16">
      <c r="A891" s="92" t="s">
        <v>80</v>
      </c>
      <c r="B891" s="87" t="s">
        <v>81</v>
      </c>
      <c r="C891" s="69">
        <v>1126.06</v>
      </c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</row>
    <row r="892" spans="1:16">
      <c r="A892" s="92" t="s">
        <v>32</v>
      </c>
      <c r="B892" s="87" t="s">
        <v>33</v>
      </c>
      <c r="C892" s="69">
        <v>3285.81</v>
      </c>
      <c r="D892" s="69">
        <v>9518.03</v>
      </c>
      <c r="E892" s="69">
        <v>289.670735678569</v>
      </c>
      <c r="F892" s="70">
        <v>2448</v>
      </c>
      <c r="G892" s="69">
        <v>2448</v>
      </c>
      <c r="H892" s="70">
        <v>2448</v>
      </c>
      <c r="I892" s="69">
        <v>25.7196079440809</v>
      </c>
      <c r="J892" s="69">
        <v>100</v>
      </c>
      <c r="K892" s="69">
        <v>3500</v>
      </c>
      <c r="L892" s="69">
        <v>142.97385620915</v>
      </c>
      <c r="M892" s="70">
        <v>1100</v>
      </c>
      <c r="N892" s="70">
        <v>3548</v>
      </c>
      <c r="O892" s="69">
        <v>37.2766213176466</v>
      </c>
      <c r="P892" s="69">
        <v>144.934640522876</v>
      </c>
    </row>
    <row r="893" spans="1:16">
      <c r="A893" s="92" t="s">
        <v>34</v>
      </c>
      <c r="B893" s="87" t="s">
        <v>35</v>
      </c>
      <c r="C893" s="69">
        <v>41978.12</v>
      </c>
      <c r="D893" s="69">
        <v>43358.33</v>
      </c>
      <c r="E893" s="69">
        <v>103.287927139186</v>
      </c>
      <c r="F893" s="70">
        <v>29473</v>
      </c>
      <c r="G893" s="69">
        <v>29473</v>
      </c>
      <c r="H893" s="70">
        <v>29473</v>
      </c>
      <c r="I893" s="69">
        <v>67.9754040342421</v>
      </c>
      <c r="J893" s="69">
        <v>100</v>
      </c>
      <c r="K893" s="69">
        <v>19580.09</v>
      </c>
      <c r="L893" s="69">
        <v>66.4339904319207</v>
      </c>
      <c r="M893" s="69"/>
      <c r="N893" s="70">
        <v>29473</v>
      </c>
      <c r="O893" s="69">
        <v>67.9754040342421</v>
      </c>
      <c r="P893" s="69">
        <v>100</v>
      </c>
    </row>
    <row r="894" spans="1:16">
      <c r="A894" s="92" t="s">
        <v>70</v>
      </c>
      <c r="B894" s="87" t="s">
        <v>71</v>
      </c>
      <c r="C894" s="69">
        <v>271311.59</v>
      </c>
      <c r="D894" s="69">
        <v>387335.6</v>
      </c>
      <c r="E894" s="69">
        <v>142.764118554611</v>
      </c>
      <c r="F894" s="70">
        <v>653300</v>
      </c>
      <c r="G894" s="69">
        <v>653300</v>
      </c>
      <c r="H894" s="70">
        <v>653300</v>
      </c>
      <c r="I894" s="69">
        <v>168.665105918485</v>
      </c>
      <c r="J894" s="69">
        <v>100</v>
      </c>
      <c r="K894" s="69">
        <v>118060.84</v>
      </c>
      <c r="L894" s="69">
        <v>18.0714587478953</v>
      </c>
      <c r="M894" s="69"/>
      <c r="N894" s="70">
        <v>653300</v>
      </c>
      <c r="O894" s="69">
        <v>168.665105918485</v>
      </c>
      <c r="P894" s="69">
        <v>100</v>
      </c>
    </row>
    <row r="895" spans="1:16">
      <c r="A895" s="92" t="s">
        <v>36</v>
      </c>
      <c r="B895" s="87" t="s">
        <v>37</v>
      </c>
      <c r="C895" s="69">
        <v>15881.53</v>
      </c>
      <c r="D895" s="69">
        <v>6895.95</v>
      </c>
      <c r="E895" s="69">
        <v>43.4211943055864</v>
      </c>
      <c r="F895" s="70">
        <v>34863</v>
      </c>
      <c r="G895" s="69">
        <v>34863</v>
      </c>
      <c r="H895" s="70">
        <v>34863</v>
      </c>
      <c r="I895" s="69">
        <v>505.557609901464</v>
      </c>
      <c r="J895" s="69">
        <v>100</v>
      </c>
      <c r="K895" s="69">
        <v>1210.28</v>
      </c>
      <c r="L895" s="69">
        <v>3.47153142299859</v>
      </c>
      <c r="M895" s="69"/>
      <c r="N895" s="70">
        <v>34863</v>
      </c>
      <c r="O895" s="69">
        <v>505.557609901464</v>
      </c>
      <c r="P895" s="69">
        <v>100</v>
      </c>
    </row>
    <row r="896" spans="1:16">
      <c r="A896" s="92" t="s">
        <v>82</v>
      </c>
      <c r="B896" s="87" t="s">
        <v>83</v>
      </c>
      <c r="C896" s="69">
        <v>12471.47</v>
      </c>
      <c r="D896" s="69">
        <v>146883.55</v>
      </c>
      <c r="E896" s="69">
        <v>1177.75651146176</v>
      </c>
      <c r="F896" s="70">
        <v>28347</v>
      </c>
      <c r="G896" s="69">
        <v>28347</v>
      </c>
      <c r="H896" s="70">
        <v>28347</v>
      </c>
      <c r="I896" s="69">
        <v>19.2989616604446</v>
      </c>
      <c r="J896" s="69">
        <v>100</v>
      </c>
      <c r="K896" s="69">
        <v>137219.53</v>
      </c>
      <c r="L896" s="69">
        <v>484.070730588775</v>
      </c>
      <c r="M896" s="70">
        <v>108873</v>
      </c>
      <c r="N896" s="70">
        <v>137220</v>
      </c>
      <c r="O896" s="69">
        <v>93.4209446871348</v>
      </c>
      <c r="P896" s="69">
        <v>484.072388612552</v>
      </c>
    </row>
    <row r="897" spans="1:16">
      <c r="A897" s="92" t="s">
        <v>84</v>
      </c>
      <c r="B897" s="87" t="s">
        <v>85</v>
      </c>
      <c r="C897" s="69">
        <v>689.9</v>
      </c>
      <c r="D897" s="69">
        <v>1104.8</v>
      </c>
      <c r="E897" s="69">
        <v>160.139150601536</v>
      </c>
      <c r="F897" s="69"/>
      <c r="G897" s="69"/>
      <c r="H897" s="69"/>
      <c r="I897" s="69"/>
      <c r="J897" s="69"/>
      <c r="K897" s="69">
        <v>320</v>
      </c>
      <c r="L897" s="69"/>
      <c r="M897" s="70">
        <v>330</v>
      </c>
      <c r="N897" s="70">
        <v>330</v>
      </c>
      <c r="O897" s="69">
        <v>29.869659666908</v>
      </c>
      <c r="P897" s="69"/>
    </row>
    <row r="898" spans="1:16">
      <c r="A898" s="92" t="s">
        <v>86</v>
      </c>
      <c r="B898" s="87" t="s">
        <v>87</v>
      </c>
      <c r="C898" s="69">
        <v>23179.61</v>
      </c>
      <c r="D898" s="69">
        <v>15141.46</v>
      </c>
      <c r="E898" s="69">
        <v>65.3223242323749</v>
      </c>
      <c r="F898" s="70">
        <v>12706</v>
      </c>
      <c r="G898" s="69">
        <v>12706</v>
      </c>
      <c r="H898" s="70">
        <v>12706</v>
      </c>
      <c r="I898" s="69">
        <v>83.9152895427521</v>
      </c>
      <c r="J898" s="69">
        <v>100</v>
      </c>
      <c r="K898" s="69">
        <v>6663.07</v>
      </c>
      <c r="L898" s="69">
        <v>52.4403431449709</v>
      </c>
      <c r="M898" s="69"/>
      <c r="N898" s="70">
        <v>12706</v>
      </c>
      <c r="O898" s="69">
        <v>83.9152895427521</v>
      </c>
      <c r="P898" s="69">
        <v>100</v>
      </c>
    </row>
    <row r="899" spans="1:16">
      <c r="A899" s="92" t="s">
        <v>88</v>
      </c>
      <c r="B899" s="87" t="s">
        <v>89</v>
      </c>
      <c r="C899" s="69">
        <v>4650.21</v>
      </c>
      <c r="D899" s="69">
        <v>3736.27</v>
      </c>
      <c r="E899" s="69">
        <v>80.3462639321665</v>
      </c>
      <c r="F899" s="70">
        <v>19991</v>
      </c>
      <c r="G899" s="69">
        <v>19991</v>
      </c>
      <c r="H899" s="70">
        <v>19991</v>
      </c>
      <c r="I899" s="69">
        <v>535.052338294609</v>
      </c>
      <c r="J899" s="69">
        <v>100</v>
      </c>
      <c r="K899" s="69">
        <v>561.8</v>
      </c>
      <c r="L899" s="69">
        <v>2.81026461907859</v>
      </c>
      <c r="M899" s="69"/>
      <c r="N899" s="70">
        <v>19991</v>
      </c>
      <c r="O899" s="69">
        <v>535.052338294609</v>
      </c>
      <c r="P899" s="69">
        <v>100</v>
      </c>
    </row>
    <row r="900" spans="1:16">
      <c r="A900" s="92" t="s">
        <v>90</v>
      </c>
      <c r="B900" s="87" t="s">
        <v>91</v>
      </c>
      <c r="C900" s="69">
        <v>1185.08</v>
      </c>
      <c r="D900" s="69"/>
      <c r="E900" s="69"/>
      <c r="F900" s="70">
        <v>133</v>
      </c>
      <c r="G900" s="69">
        <v>133</v>
      </c>
      <c r="H900" s="70">
        <v>133</v>
      </c>
      <c r="I900" s="69"/>
      <c r="J900" s="69">
        <v>100</v>
      </c>
      <c r="K900" s="69"/>
      <c r="L900" s="69"/>
      <c r="M900" s="69"/>
      <c r="N900" s="70">
        <v>133</v>
      </c>
      <c r="O900" s="69"/>
      <c r="P900" s="69">
        <v>100</v>
      </c>
    </row>
    <row r="901" spans="1:16">
      <c r="A901" s="92" t="s">
        <v>92</v>
      </c>
      <c r="B901" s="87" t="s">
        <v>93</v>
      </c>
      <c r="C901" s="69">
        <v>2176.34</v>
      </c>
      <c r="D901" s="69">
        <v>4651.2</v>
      </c>
      <c r="E901" s="69">
        <v>213.716606780191</v>
      </c>
      <c r="F901" s="70">
        <v>664</v>
      </c>
      <c r="G901" s="69">
        <v>664</v>
      </c>
      <c r="H901" s="70">
        <v>664</v>
      </c>
      <c r="I901" s="69">
        <v>14.2758857929137</v>
      </c>
      <c r="J901" s="69">
        <v>100</v>
      </c>
      <c r="K901" s="69">
        <v>440.6</v>
      </c>
      <c r="L901" s="69">
        <v>66.355421686747</v>
      </c>
      <c r="M901" s="69"/>
      <c r="N901" s="70">
        <v>664</v>
      </c>
      <c r="O901" s="69">
        <v>14.2758857929137</v>
      </c>
      <c r="P901" s="69">
        <v>100</v>
      </c>
    </row>
    <row r="902" spans="1:16">
      <c r="A902" s="92" t="s">
        <v>94</v>
      </c>
      <c r="B902" s="87" t="s">
        <v>95</v>
      </c>
      <c r="C902" s="69">
        <v>3299.11</v>
      </c>
      <c r="D902" s="69">
        <v>376.45</v>
      </c>
      <c r="E902" s="69">
        <v>11.4106531761596</v>
      </c>
      <c r="F902" s="70">
        <v>2491</v>
      </c>
      <c r="G902" s="69">
        <v>2491</v>
      </c>
      <c r="H902" s="70">
        <v>2491</v>
      </c>
      <c r="I902" s="69">
        <v>661.708062159649</v>
      </c>
      <c r="J902" s="69">
        <v>100</v>
      </c>
      <c r="K902" s="69"/>
      <c r="L902" s="69"/>
      <c r="M902" s="69"/>
      <c r="N902" s="70">
        <v>2491</v>
      </c>
      <c r="O902" s="69">
        <v>661.708062159649</v>
      </c>
      <c r="P902" s="69">
        <v>100</v>
      </c>
    </row>
    <row r="903" spans="1:16">
      <c r="A903" s="92" t="s">
        <v>96</v>
      </c>
      <c r="B903" s="87" t="s">
        <v>97</v>
      </c>
      <c r="C903" s="69"/>
      <c r="D903" s="69">
        <v>846.33</v>
      </c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</row>
    <row r="904" spans="1:16">
      <c r="A904" s="92" t="s">
        <v>98</v>
      </c>
      <c r="B904" s="87" t="s">
        <v>99</v>
      </c>
      <c r="C904" s="69">
        <v>11982.29</v>
      </c>
      <c r="D904" s="69">
        <v>4831.9</v>
      </c>
      <c r="E904" s="69">
        <v>40.3253468243549</v>
      </c>
      <c r="F904" s="70">
        <v>115</v>
      </c>
      <c r="G904" s="69">
        <v>115</v>
      </c>
      <c r="H904" s="70">
        <v>115</v>
      </c>
      <c r="I904" s="69">
        <v>2.38001614271819</v>
      </c>
      <c r="J904" s="69">
        <v>100</v>
      </c>
      <c r="K904" s="69"/>
      <c r="L904" s="69"/>
      <c r="M904" s="69"/>
      <c r="N904" s="70">
        <v>115</v>
      </c>
      <c r="O904" s="69">
        <v>2.38001614271819</v>
      </c>
      <c r="P904" s="69">
        <v>100</v>
      </c>
    </row>
    <row r="905" spans="1:16">
      <c r="A905" s="92" t="s">
        <v>100</v>
      </c>
      <c r="B905" s="87" t="s">
        <v>101</v>
      </c>
      <c r="C905" s="69"/>
      <c r="D905" s="69">
        <v>21390.5</v>
      </c>
      <c r="E905" s="69"/>
      <c r="F905" s="70">
        <v>2362</v>
      </c>
      <c r="G905" s="69">
        <v>2362</v>
      </c>
      <c r="H905" s="70">
        <v>2362</v>
      </c>
      <c r="I905" s="69">
        <v>11.0422851265749</v>
      </c>
      <c r="J905" s="69">
        <v>100</v>
      </c>
      <c r="K905" s="69"/>
      <c r="L905" s="69"/>
      <c r="M905" s="69"/>
      <c r="N905" s="70">
        <v>2362</v>
      </c>
      <c r="O905" s="69">
        <v>11.0422851265749</v>
      </c>
      <c r="P905" s="69">
        <v>100</v>
      </c>
    </row>
    <row r="906" spans="1:16">
      <c r="A906" s="92" t="s">
        <v>102</v>
      </c>
      <c r="B906" s="87" t="s">
        <v>103</v>
      </c>
      <c r="C906" s="69">
        <v>46149.18</v>
      </c>
      <c r="D906" s="69">
        <v>21660.69</v>
      </c>
      <c r="E906" s="69">
        <v>46.9362402538897</v>
      </c>
      <c r="F906" s="70">
        <v>20441</v>
      </c>
      <c r="G906" s="69">
        <v>20441</v>
      </c>
      <c r="H906" s="70">
        <v>20441</v>
      </c>
      <c r="I906" s="69">
        <v>94.3691082786375</v>
      </c>
      <c r="J906" s="69">
        <v>100</v>
      </c>
      <c r="K906" s="69">
        <v>24996.86</v>
      </c>
      <c r="L906" s="69">
        <v>122.287852844773</v>
      </c>
      <c r="M906" s="70">
        <v>4556</v>
      </c>
      <c r="N906" s="70">
        <v>24997</v>
      </c>
      <c r="O906" s="69">
        <v>115.402602594839</v>
      </c>
      <c r="P906" s="69">
        <v>122.288537742772</v>
      </c>
    </row>
    <row r="907" spans="1:16">
      <c r="A907" s="92" t="s">
        <v>106</v>
      </c>
      <c r="B907" s="87" t="s">
        <v>107</v>
      </c>
      <c r="C907" s="69">
        <v>3774.49</v>
      </c>
      <c r="D907" s="69">
        <v>3098.64</v>
      </c>
      <c r="E907" s="69">
        <v>82.094269689415</v>
      </c>
      <c r="F907" s="69"/>
      <c r="G907" s="69"/>
      <c r="H907" s="69"/>
      <c r="I907" s="69"/>
      <c r="J907" s="69"/>
      <c r="K907" s="69">
        <v>17849.5</v>
      </c>
      <c r="L907" s="69"/>
      <c r="M907" s="70">
        <v>17850</v>
      </c>
      <c r="N907" s="70">
        <v>17850</v>
      </c>
      <c r="O907" s="69">
        <v>576.059174347456</v>
      </c>
      <c r="P907" s="69"/>
    </row>
    <row r="908" spans="1:16">
      <c r="A908" s="92" t="s">
        <v>38</v>
      </c>
      <c r="B908" s="87" t="s">
        <v>39</v>
      </c>
      <c r="C908" s="69">
        <v>27.87</v>
      </c>
      <c r="D908" s="69">
        <v>10798.52</v>
      </c>
      <c r="E908" s="69">
        <v>38746.035163258</v>
      </c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</row>
    <row r="909" spans="1:16">
      <c r="A909" s="92" t="s">
        <v>52</v>
      </c>
      <c r="B909" s="87" t="s">
        <v>53</v>
      </c>
      <c r="C909" s="69">
        <v>169260.82</v>
      </c>
      <c r="D909" s="69">
        <v>642855.61</v>
      </c>
      <c r="E909" s="69">
        <v>379.801781652718</v>
      </c>
      <c r="F909" s="70">
        <v>62407</v>
      </c>
      <c r="G909" s="69">
        <v>62407</v>
      </c>
      <c r="H909" s="70">
        <v>62407</v>
      </c>
      <c r="I909" s="69">
        <v>9.70777870321455</v>
      </c>
      <c r="J909" s="69">
        <v>100</v>
      </c>
      <c r="K909" s="69">
        <v>64652.9</v>
      </c>
      <c r="L909" s="69">
        <v>103.59879500697</v>
      </c>
      <c r="M909" s="70">
        <v>2246</v>
      </c>
      <c r="N909" s="70">
        <v>64653</v>
      </c>
      <c r="O909" s="69">
        <v>10.0571573140662</v>
      </c>
      <c r="P909" s="69">
        <v>103.598955245405</v>
      </c>
    </row>
    <row r="910" spans="1:16">
      <c r="A910" s="92" t="s">
        <v>108</v>
      </c>
      <c r="B910" s="87" t="s">
        <v>109</v>
      </c>
      <c r="C910" s="69">
        <v>930.72</v>
      </c>
      <c r="D910" s="69">
        <v>16487.5</v>
      </c>
      <c r="E910" s="69">
        <v>1771.47799553034</v>
      </c>
      <c r="F910" s="70">
        <v>1500</v>
      </c>
      <c r="G910" s="69">
        <v>1500</v>
      </c>
      <c r="H910" s="70">
        <v>1500</v>
      </c>
      <c r="I910" s="69">
        <v>9.0978013646702</v>
      </c>
      <c r="J910" s="69">
        <v>100</v>
      </c>
      <c r="K910" s="69">
        <v>18828.13</v>
      </c>
      <c r="L910" s="69">
        <v>1255.20866666667</v>
      </c>
      <c r="M910" s="70">
        <v>17328</v>
      </c>
      <c r="N910" s="70">
        <v>18828</v>
      </c>
      <c r="O910" s="69">
        <v>114.19560272934</v>
      </c>
      <c r="P910" s="69">
        <v>1255.2</v>
      </c>
    </row>
    <row r="911" spans="1:16">
      <c r="A911" s="92" t="s">
        <v>110</v>
      </c>
      <c r="B911" s="87" t="s">
        <v>111</v>
      </c>
      <c r="C911" s="69">
        <v>3353.86</v>
      </c>
      <c r="D911" s="69">
        <v>3263.46</v>
      </c>
      <c r="E911" s="69">
        <v>97.3045982837686</v>
      </c>
      <c r="F911" s="70">
        <v>25381</v>
      </c>
      <c r="G911" s="69">
        <v>25381</v>
      </c>
      <c r="H911" s="70">
        <v>25381</v>
      </c>
      <c r="I911" s="69">
        <v>777.732835701985</v>
      </c>
      <c r="J911" s="69">
        <v>100</v>
      </c>
      <c r="K911" s="69">
        <v>4291.16</v>
      </c>
      <c r="L911" s="69">
        <v>16.9069776604547</v>
      </c>
      <c r="M911" s="69"/>
      <c r="N911" s="70">
        <v>25381</v>
      </c>
      <c r="O911" s="69">
        <v>777.732835701985</v>
      </c>
      <c r="P911" s="69">
        <v>100</v>
      </c>
    </row>
    <row r="912" spans="1:16">
      <c r="A912" s="92" t="s">
        <v>112</v>
      </c>
      <c r="B912" s="87" t="s">
        <v>113</v>
      </c>
      <c r="C912" s="69">
        <v>34169.63</v>
      </c>
      <c r="D912" s="69">
        <v>33277.54</v>
      </c>
      <c r="E912" s="69">
        <v>97.3892313144743</v>
      </c>
      <c r="F912" s="70">
        <v>5335</v>
      </c>
      <c r="G912" s="69">
        <v>5335</v>
      </c>
      <c r="H912" s="70">
        <v>5335</v>
      </c>
      <c r="I912" s="69">
        <v>16.0318340838896</v>
      </c>
      <c r="J912" s="69">
        <v>100</v>
      </c>
      <c r="K912" s="69">
        <v>22170.89</v>
      </c>
      <c r="L912" s="69">
        <v>415.574320524836</v>
      </c>
      <c r="M912" s="70">
        <v>16836</v>
      </c>
      <c r="N912" s="70">
        <v>22171</v>
      </c>
      <c r="O912" s="69">
        <v>66.6245161150734</v>
      </c>
      <c r="P912" s="69">
        <v>415.576382380506</v>
      </c>
    </row>
    <row r="913" spans="1:16">
      <c r="A913" s="92" t="s">
        <v>116</v>
      </c>
      <c r="B913" s="87" t="s">
        <v>117</v>
      </c>
      <c r="C913" s="69"/>
      <c r="D913" s="69">
        <v>70.72</v>
      </c>
      <c r="E913" s="69"/>
      <c r="F913" s="70">
        <v>250</v>
      </c>
      <c r="G913" s="69">
        <v>250</v>
      </c>
      <c r="H913" s="70">
        <v>250</v>
      </c>
      <c r="I913" s="69">
        <v>353.506787330317</v>
      </c>
      <c r="J913" s="69">
        <v>100</v>
      </c>
      <c r="K913" s="69"/>
      <c r="L913" s="69"/>
      <c r="M913" s="69"/>
      <c r="N913" s="70">
        <v>250</v>
      </c>
      <c r="O913" s="69">
        <v>353.506787330317</v>
      </c>
      <c r="P913" s="69">
        <v>100</v>
      </c>
    </row>
    <row r="914" spans="1:16">
      <c r="A914" s="92" t="s">
        <v>118</v>
      </c>
      <c r="B914" s="87" t="s">
        <v>119</v>
      </c>
      <c r="C914" s="69">
        <v>9121.52</v>
      </c>
      <c r="D914" s="69">
        <v>9719.43</v>
      </c>
      <c r="E914" s="69">
        <v>106.554938212052</v>
      </c>
      <c r="F914" s="70">
        <v>21235</v>
      </c>
      <c r="G914" s="69">
        <v>21235</v>
      </c>
      <c r="H914" s="70">
        <v>21235</v>
      </c>
      <c r="I914" s="69">
        <v>218.479890281632</v>
      </c>
      <c r="J914" s="69">
        <v>100</v>
      </c>
      <c r="K914" s="69">
        <v>10150.16</v>
      </c>
      <c r="L914" s="69">
        <v>47.7991994348952</v>
      </c>
      <c r="M914" s="70">
        <v>-2500</v>
      </c>
      <c r="N914" s="70">
        <v>18735</v>
      </c>
      <c r="O914" s="69">
        <v>192.758217302867</v>
      </c>
      <c r="P914" s="69">
        <v>88.2269837532376</v>
      </c>
    </row>
    <row r="915" spans="1:16">
      <c r="A915" s="92" t="s">
        <v>120</v>
      </c>
      <c r="B915" s="87" t="s">
        <v>121</v>
      </c>
      <c r="C915" s="69">
        <v>328.94</v>
      </c>
      <c r="D915" s="69">
        <v>877.22</v>
      </c>
      <c r="E915" s="69">
        <v>266.680853651122</v>
      </c>
      <c r="F915" s="70">
        <v>4478</v>
      </c>
      <c r="G915" s="69">
        <v>4478</v>
      </c>
      <c r="H915" s="70">
        <v>4478</v>
      </c>
      <c r="I915" s="69">
        <v>510.476277330658</v>
      </c>
      <c r="J915" s="69">
        <v>100</v>
      </c>
      <c r="K915" s="69">
        <v>192.01</v>
      </c>
      <c r="L915" s="69">
        <v>4.28785171951764</v>
      </c>
      <c r="M915" s="70">
        <v>-150</v>
      </c>
      <c r="N915" s="70">
        <v>4328</v>
      </c>
      <c r="O915" s="69">
        <v>493.376803994437</v>
      </c>
      <c r="P915" s="69">
        <v>96.6502903081733</v>
      </c>
    </row>
    <row r="916" spans="1:16">
      <c r="A916" s="92" t="s">
        <v>40</v>
      </c>
      <c r="B916" s="87" t="s">
        <v>41</v>
      </c>
      <c r="C916" s="69">
        <v>29.31</v>
      </c>
      <c r="D916" s="69">
        <v>52.66</v>
      </c>
      <c r="E916" s="69">
        <v>179.665643125213</v>
      </c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</row>
    <row r="917" spans="1:16">
      <c r="A917" s="92" t="s">
        <v>122</v>
      </c>
      <c r="B917" s="87" t="s">
        <v>123</v>
      </c>
      <c r="C917" s="69">
        <v>340239.95</v>
      </c>
      <c r="D917" s="69">
        <v>126.56</v>
      </c>
      <c r="E917" s="69">
        <v>0.03719727797985</v>
      </c>
      <c r="F917" s="70">
        <v>5000</v>
      </c>
      <c r="G917" s="69">
        <v>5000</v>
      </c>
      <c r="H917" s="70">
        <v>5000</v>
      </c>
      <c r="I917" s="69">
        <v>3950.69532237674</v>
      </c>
      <c r="J917" s="69">
        <v>100</v>
      </c>
      <c r="K917" s="69"/>
      <c r="L917" s="69"/>
      <c r="M917" s="69"/>
      <c r="N917" s="70">
        <v>5000</v>
      </c>
      <c r="O917" s="69">
        <v>3950.69532237674</v>
      </c>
      <c r="P917" s="69">
        <v>100</v>
      </c>
    </row>
    <row r="918" spans="1:16">
      <c r="A918" s="92" t="s">
        <v>124</v>
      </c>
      <c r="B918" s="87" t="s">
        <v>125</v>
      </c>
      <c r="C918" s="69">
        <v>356.59</v>
      </c>
      <c r="D918" s="69">
        <v>427.74</v>
      </c>
      <c r="E918" s="69">
        <v>119.952887069183</v>
      </c>
      <c r="F918" s="70">
        <v>1599</v>
      </c>
      <c r="G918" s="69">
        <v>1599</v>
      </c>
      <c r="H918" s="70">
        <v>1599</v>
      </c>
      <c r="I918" s="69">
        <v>373.825220928601</v>
      </c>
      <c r="J918" s="69">
        <v>100</v>
      </c>
      <c r="K918" s="69">
        <v>11</v>
      </c>
      <c r="L918" s="69">
        <v>0.68792995622264</v>
      </c>
      <c r="M918" s="69"/>
      <c r="N918" s="70">
        <v>1599</v>
      </c>
      <c r="O918" s="69">
        <v>373.825220928601</v>
      </c>
      <c r="P918" s="69">
        <v>100</v>
      </c>
    </row>
    <row r="919" spans="1:16">
      <c r="A919" s="92" t="s">
        <v>166</v>
      </c>
      <c r="B919" s="87" t="s">
        <v>167</v>
      </c>
      <c r="C919" s="69">
        <v>470.17</v>
      </c>
      <c r="D919" s="69">
        <v>36.25</v>
      </c>
      <c r="E919" s="69">
        <v>7.70997724227407</v>
      </c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</row>
    <row r="920" spans="1:16">
      <c r="A920" s="92" t="s">
        <v>126</v>
      </c>
      <c r="B920" s="87" t="s">
        <v>127</v>
      </c>
      <c r="C920" s="69">
        <v>0.07</v>
      </c>
      <c r="D920" s="69">
        <v>0.01</v>
      </c>
      <c r="E920" s="69">
        <v>14.2857142857143</v>
      </c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</row>
    <row r="921" spans="1:16">
      <c r="A921" s="92" t="s">
        <v>216</v>
      </c>
      <c r="B921" s="87" t="s">
        <v>217</v>
      </c>
      <c r="C921" s="69">
        <v>3104.37</v>
      </c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</row>
    <row r="922" spans="1:16">
      <c r="A922" s="92" t="s">
        <v>170</v>
      </c>
      <c r="B922" s="87" t="s">
        <v>171</v>
      </c>
      <c r="C922" s="69">
        <v>35675.18</v>
      </c>
      <c r="D922" s="69">
        <v>30096.22</v>
      </c>
      <c r="E922" s="69">
        <v>84.3617887842472</v>
      </c>
      <c r="F922" s="69"/>
      <c r="G922" s="69"/>
      <c r="H922" s="69"/>
      <c r="I922" s="69"/>
      <c r="J922" s="69"/>
      <c r="K922" s="69">
        <v>37954</v>
      </c>
      <c r="L922" s="69"/>
      <c r="M922" s="70">
        <v>38000</v>
      </c>
      <c r="N922" s="70">
        <v>38000</v>
      </c>
      <c r="O922" s="69">
        <v>126.261703296959</v>
      </c>
      <c r="P922" s="69"/>
    </row>
    <row r="923" spans="1:16">
      <c r="A923" s="92" t="s">
        <v>178</v>
      </c>
      <c r="B923" s="87" t="s">
        <v>179</v>
      </c>
      <c r="C923" s="69">
        <v>120178.41</v>
      </c>
      <c r="D923" s="69">
        <v>103182.64</v>
      </c>
      <c r="E923" s="69">
        <v>85.8578841241118</v>
      </c>
      <c r="F923" s="69"/>
      <c r="G923" s="69"/>
      <c r="H923" s="69"/>
      <c r="I923" s="69"/>
      <c r="J923" s="69"/>
      <c r="K923" s="69">
        <v>45222</v>
      </c>
      <c r="L923" s="69"/>
      <c r="M923" s="70">
        <v>46000</v>
      </c>
      <c r="N923" s="70">
        <v>46000</v>
      </c>
      <c r="O923" s="69">
        <v>44.5811427193567</v>
      </c>
      <c r="P923" s="69"/>
    </row>
    <row r="924" spans="1:16">
      <c r="A924" s="92" t="s">
        <v>182</v>
      </c>
      <c r="B924" s="87" t="s">
        <v>183</v>
      </c>
      <c r="C924" s="69">
        <v>8122.04</v>
      </c>
      <c r="D924" s="69">
        <v>2719</v>
      </c>
      <c r="E924" s="69">
        <v>33.4768112444657</v>
      </c>
      <c r="F924" s="69"/>
      <c r="G924" s="69"/>
      <c r="H924" s="69"/>
      <c r="I924" s="69"/>
      <c r="J924" s="69"/>
      <c r="K924" s="69">
        <v>2719.8</v>
      </c>
      <c r="L924" s="69"/>
      <c r="M924" s="70">
        <v>2800</v>
      </c>
      <c r="N924" s="70">
        <v>2800</v>
      </c>
      <c r="O924" s="69">
        <v>102.979036410445</v>
      </c>
      <c r="P924" s="69"/>
    </row>
    <row r="925" spans="1:16">
      <c r="A925" s="92" t="s">
        <v>184</v>
      </c>
      <c r="B925" s="87" t="s">
        <v>185</v>
      </c>
      <c r="C925" s="69">
        <v>1098.28</v>
      </c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</row>
    <row r="926" spans="1:16">
      <c r="A926" s="92" t="s">
        <v>186</v>
      </c>
      <c r="B926" s="87" t="s">
        <v>187</v>
      </c>
      <c r="C926" s="69">
        <v>372820.29</v>
      </c>
      <c r="D926" s="69">
        <v>650833.46</v>
      </c>
      <c r="E926" s="69">
        <v>174.570289615943</v>
      </c>
      <c r="F926" s="70">
        <v>676554</v>
      </c>
      <c r="G926" s="69">
        <v>676554</v>
      </c>
      <c r="H926" s="70">
        <v>676554</v>
      </c>
      <c r="I926" s="69">
        <v>103.951938795525</v>
      </c>
      <c r="J926" s="69">
        <v>100</v>
      </c>
      <c r="K926" s="69">
        <v>447008.33</v>
      </c>
      <c r="L926" s="69">
        <v>66.0713453767179</v>
      </c>
      <c r="M926" s="70">
        <v>-3080</v>
      </c>
      <c r="N926" s="70">
        <v>673474</v>
      </c>
      <c r="O926" s="69">
        <v>103.478699451009</v>
      </c>
      <c r="P926" s="69">
        <v>99.544751786258</v>
      </c>
    </row>
    <row r="927" spans="1:16">
      <c r="A927" s="92" t="s">
        <v>218</v>
      </c>
      <c r="B927" s="87" t="s">
        <v>219</v>
      </c>
      <c r="C927" s="69"/>
      <c r="D927" s="69"/>
      <c r="E927" s="69"/>
      <c r="F927" s="69"/>
      <c r="G927" s="69"/>
      <c r="H927" s="69"/>
      <c r="I927" s="69"/>
      <c r="J927" s="69"/>
      <c r="K927" s="69">
        <v>3080</v>
      </c>
      <c r="L927" s="69"/>
      <c r="M927" s="70">
        <v>3080</v>
      </c>
      <c r="N927" s="70">
        <v>3080</v>
      </c>
      <c r="O927" s="69"/>
      <c r="P927" s="69"/>
    </row>
    <row r="928" spans="1:16">
      <c r="A928" s="92" t="s">
        <v>76</v>
      </c>
      <c r="B928" s="87" t="s">
        <v>77</v>
      </c>
      <c r="C928" s="69"/>
      <c r="D928" s="69"/>
      <c r="E928" s="69"/>
      <c r="F928" s="69"/>
      <c r="G928" s="69"/>
      <c r="H928" s="69"/>
      <c r="I928" s="69"/>
      <c r="J928" s="69"/>
      <c r="K928" s="69">
        <v>615</v>
      </c>
      <c r="L928" s="69"/>
      <c r="M928" s="70">
        <v>616</v>
      </c>
      <c r="N928" s="70">
        <v>616</v>
      </c>
      <c r="O928" s="69"/>
      <c r="P928" s="69"/>
    </row>
    <row r="929" spans="1:16">
      <c r="A929" s="92" t="s">
        <v>188</v>
      </c>
      <c r="B929" s="87" t="s">
        <v>189</v>
      </c>
      <c r="C929" s="69">
        <v>1071264.6</v>
      </c>
      <c r="D929" s="69">
        <v>1040580.29</v>
      </c>
      <c r="E929" s="69">
        <v>97.1356927130795</v>
      </c>
      <c r="F929" s="70">
        <v>1672877</v>
      </c>
      <c r="G929" s="69">
        <v>1672877</v>
      </c>
      <c r="H929" s="70">
        <v>1672877</v>
      </c>
      <c r="I929" s="69">
        <v>160.763856098024</v>
      </c>
      <c r="J929" s="69">
        <v>100</v>
      </c>
      <c r="K929" s="69">
        <v>827562.64</v>
      </c>
      <c r="L929" s="69">
        <v>49.469425426974</v>
      </c>
      <c r="M929" s="69"/>
      <c r="N929" s="70">
        <v>1672877</v>
      </c>
      <c r="O929" s="69">
        <v>160.763856098024</v>
      </c>
      <c r="P929" s="69">
        <v>100</v>
      </c>
    </row>
    <row r="930" spans="1:16">
      <c r="A930" s="92" t="s">
        <v>42</v>
      </c>
      <c r="B930" s="87" t="s">
        <v>43</v>
      </c>
      <c r="C930" s="69">
        <v>7299.75</v>
      </c>
      <c r="D930" s="69"/>
      <c r="E930" s="69"/>
      <c r="F930" s="69"/>
      <c r="G930" s="69"/>
      <c r="H930" s="69"/>
      <c r="I930" s="69"/>
      <c r="J930" s="69"/>
      <c r="K930" s="69">
        <v>3981.68</v>
      </c>
      <c r="L930" s="69"/>
      <c r="M930" s="70">
        <v>3982</v>
      </c>
      <c r="N930" s="70">
        <v>3982</v>
      </c>
      <c r="O930" s="69"/>
      <c r="P930" s="69"/>
    </row>
    <row r="931" spans="1:16">
      <c r="A931" s="92" t="s">
        <v>172</v>
      </c>
      <c r="B931" s="87" t="s">
        <v>173</v>
      </c>
      <c r="C931" s="69">
        <v>7659.77</v>
      </c>
      <c r="D931" s="69">
        <v>44065.63</v>
      </c>
      <c r="E931" s="69">
        <v>575.286594767206</v>
      </c>
      <c r="F931" s="70">
        <v>80440</v>
      </c>
      <c r="G931" s="69">
        <v>80440</v>
      </c>
      <c r="H931" s="70">
        <v>80440</v>
      </c>
      <c r="I931" s="69">
        <v>182.545898016209</v>
      </c>
      <c r="J931" s="69">
        <v>100</v>
      </c>
      <c r="K931" s="69">
        <v>19334.38</v>
      </c>
      <c r="L931" s="69">
        <v>24.0357782197912</v>
      </c>
      <c r="M931" s="70">
        <v>-32000</v>
      </c>
      <c r="N931" s="70">
        <v>48440</v>
      </c>
      <c r="O931" s="69">
        <v>109.926943061974</v>
      </c>
      <c r="P931" s="69">
        <v>60.2187966185977</v>
      </c>
    </row>
    <row r="932" spans="1:16">
      <c r="A932" s="92" t="s">
        <v>138</v>
      </c>
      <c r="B932" s="87" t="s">
        <v>139</v>
      </c>
      <c r="C932" s="69">
        <v>15401.9</v>
      </c>
      <c r="D932" s="69">
        <v>22858.42</v>
      </c>
      <c r="E932" s="69">
        <v>148.412988007973</v>
      </c>
      <c r="F932" s="70">
        <v>163378</v>
      </c>
      <c r="G932" s="69">
        <v>163378</v>
      </c>
      <c r="H932" s="70">
        <v>163378</v>
      </c>
      <c r="I932" s="69">
        <v>714.738813968769</v>
      </c>
      <c r="J932" s="69">
        <v>100</v>
      </c>
      <c r="K932" s="69">
        <v>15801.48</v>
      </c>
      <c r="L932" s="69">
        <v>9.67173058796166</v>
      </c>
      <c r="M932" s="70">
        <v>-1400</v>
      </c>
      <c r="N932" s="70">
        <v>161978</v>
      </c>
      <c r="O932" s="69">
        <v>708.614156184023</v>
      </c>
      <c r="P932" s="69">
        <v>99.1430914811052</v>
      </c>
    </row>
    <row r="933" spans="1:16">
      <c r="A933" s="92" t="s">
        <v>140</v>
      </c>
      <c r="B933" s="87" t="s">
        <v>141</v>
      </c>
      <c r="C933" s="69">
        <v>3212.85</v>
      </c>
      <c r="D933" s="69">
        <v>31709.08</v>
      </c>
      <c r="E933" s="69">
        <v>986.945546788677</v>
      </c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</row>
    <row r="934" spans="1:16">
      <c r="A934" s="92" t="s">
        <v>142</v>
      </c>
      <c r="B934" s="87" t="s">
        <v>143</v>
      </c>
      <c r="C934" s="69"/>
      <c r="D934" s="69">
        <v>6848.75</v>
      </c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</row>
    <row r="935" spans="1:16">
      <c r="A935" s="92" t="s">
        <v>144</v>
      </c>
      <c r="B935" s="87" t="s">
        <v>145</v>
      </c>
      <c r="C935" s="69">
        <v>194445.54</v>
      </c>
      <c r="D935" s="69">
        <v>14321.8</v>
      </c>
      <c r="E935" s="69">
        <v>7.36545564377563</v>
      </c>
      <c r="F935" s="70">
        <v>26851</v>
      </c>
      <c r="G935" s="69">
        <v>26851</v>
      </c>
      <c r="H935" s="70">
        <v>26851</v>
      </c>
      <c r="I935" s="69">
        <v>187.483416888939</v>
      </c>
      <c r="J935" s="69">
        <v>100</v>
      </c>
      <c r="K935" s="69"/>
      <c r="L935" s="69"/>
      <c r="M935" s="69"/>
      <c r="N935" s="70">
        <v>26851</v>
      </c>
      <c r="O935" s="69">
        <v>187.483416888939</v>
      </c>
      <c r="P935" s="69">
        <v>100</v>
      </c>
    </row>
    <row r="936" spans="1:16">
      <c r="A936" s="92" t="s">
        <v>146</v>
      </c>
      <c r="B936" s="87" t="s">
        <v>147</v>
      </c>
      <c r="C936" s="69">
        <v>44396.99</v>
      </c>
      <c r="D936" s="69">
        <v>97741.35</v>
      </c>
      <c r="E936" s="69">
        <v>220.153100469198</v>
      </c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</row>
    <row r="937" spans="1:16">
      <c r="A937" s="92" t="s">
        <v>150</v>
      </c>
      <c r="B937" s="87" t="s">
        <v>151</v>
      </c>
      <c r="C937" s="69">
        <v>2069.67</v>
      </c>
      <c r="D937" s="69">
        <v>2112.08</v>
      </c>
      <c r="E937" s="69">
        <v>102.049118941667</v>
      </c>
      <c r="F937" s="69"/>
      <c r="G937" s="69"/>
      <c r="H937" s="69"/>
      <c r="I937" s="69"/>
      <c r="J937" s="69"/>
      <c r="K937" s="69">
        <v>120.51</v>
      </c>
      <c r="L937" s="69"/>
      <c r="M937" s="70">
        <v>121</v>
      </c>
      <c r="N937" s="70">
        <v>121</v>
      </c>
      <c r="O937" s="69">
        <v>5.72894966099769</v>
      </c>
      <c r="P937" s="69"/>
    </row>
    <row r="938" spans="1:16">
      <c r="A938" s="92" t="s">
        <v>174</v>
      </c>
      <c r="B938" s="87" t="s">
        <v>175</v>
      </c>
      <c r="C938" s="69">
        <v>13854.6</v>
      </c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</row>
    <row r="939" spans="1:16">
      <c r="A939" s="92" t="s">
        <v>220</v>
      </c>
      <c r="B939" s="87" t="s">
        <v>221</v>
      </c>
      <c r="C939" s="69">
        <v>29833.43</v>
      </c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</row>
    <row r="940" spans="1:16">
      <c r="A940" s="92" t="s">
        <v>152</v>
      </c>
      <c r="B940" s="87" t="s">
        <v>153</v>
      </c>
      <c r="C940" s="69">
        <v>593.9</v>
      </c>
      <c r="D940" s="69"/>
      <c r="E940" s="69"/>
      <c r="F940" s="70">
        <v>2974</v>
      </c>
      <c r="G940" s="69">
        <v>2974</v>
      </c>
      <c r="H940" s="70">
        <v>2974</v>
      </c>
      <c r="I940" s="69"/>
      <c r="J940" s="69">
        <v>100</v>
      </c>
      <c r="K940" s="69">
        <v>85.63</v>
      </c>
      <c r="L940" s="69">
        <v>2.87928715534633</v>
      </c>
      <c r="M940" s="70">
        <v>-200</v>
      </c>
      <c r="N940" s="70">
        <v>2774</v>
      </c>
      <c r="O940" s="69"/>
      <c r="P940" s="69">
        <v>93.2750504371217</v>
      </c>
    </row>
    <row r="941" spans="1:16">
      <c r="A941" s="92" t="s">
        <v>154</v>
      </c>
      <c r="B941" s="87" t="s">
        <v>155</v>
      </c>
      <c r="C941" s="69">
        <v>41822.02</v>
      </c>
      <c r="D941" s="69">
        <v>1625</v>
      </c>
      <c r="E941" s="69">
        <v>3.88551294270339</v>
      </c>
      <c r="F941" s="70">
        <v>200</v>
      </c>
      <c r="G941" s="69">
        <v>200</v>
      </c>
      <c r="H941" s="70">
        <v>200</v>
      </c>
      <c r="I941" s="69">
        <v>12.3076923076923</v>
      </c>
      <c r="J941" s="69">
        <v>100</v>
      </c>
      <c r="K941" s="69"/>
      <c r="L941" s="69"/>
      <c r="M941" s="69"/>
      <c r="N941" s="70">
        <v>200</v>
      </c>
      <c r="O941" s="69">
        <v>12.3076923076923</v>
      </c>
      <c r="P941" s="69">
        <v>100</v>
      </c>
    </row>
    <row r="942" spans="1:16">
      <c r="A942" s="92" t="s">
        <v>222</v>
      </c>
      <c r="B942" s="87" t="s">
        <v>223</v>
      </c>
      <c r="C942" s="69"/>
      <c r="D942" s="69">
        <v>7994.24</v>
      </c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</row>
    <row r="943" spans="1:16">
      <c r="A943" s="91" t="s">
        <v>194</v>
      </c>
      <c r="B943" s="87" t="s">
        <v>195</v>
      </c>
      <c r="C943" s="63">
        <v>721405.37</v>
      </c>
      <c r="D943" s="63">
        <v>907746.16</v>
      </c>
      <c r="E943" s="63">
        <v>125.830247146622</v>
      </c>
      <c r="F943" s="64">
        <v>89294</v>
      </c>
      <c r="G943" s="63">
        <v>89294</v>
      </c>
      <c r="H943" s="64">
        <v>89294</v>
      </c>
      <c r="I943" s="63">
        <v>9.83689096520111</v>
      </c>
      <c r="J943" s="63">
        <v>100</v>
      </c>
      <c r="K943" s="63">
        <v>38130.02</v>
      </c>
      <c r="L943" s="63">
        <v>42.7016596859811</v>
      </c>
      <c r="M943" s="64">
        <v>15216</v>
      </c>
      <c r="N943" s="64">
        <v>104510</v>
      </c>
      <c r="O943" s="63">
        <v>11.5131304989492</v>
      </c>
      <c r="P943" s="63">
        <v>117.040338656573</v>
      </c>
    </row>
    <row r="944" spans="1:16">
      <c r="A944" s="92" t="s">
        <v>28</v>
      </c>
      <c r="B944" s="87" t="s">
        <v>29</v>
      </c>
      <c r="C944" s="69">
        <v>302777.91</v>
      </c>
      <c r="D944" s="69">
        <v>420093.33</v>
      </c>
      <c r="E944" s="69">
        <v>138.746360327278</v>
      </c>
      <c r="F944" s="70">
        <v>15000</v>
      </c>
      <c r="G944" s="69">
        <v>15000</v>
      </c>
      <c r="H944" s="70">
        <v>15000</v>
      </c>
      <c r="I944" s="69">
        <v>3.57063512529466</v>
      </c>
      <c r="J944" s="69">
        <v>100</v>
      </c>
      <c r="K944" s="69">
        <v>15763.51</v>
      </c>
      <c r="L944" s="69">
        <v>105.090066666667</v>
      </c>
      <c r="M944" s="70">
        <v>2400</v>
      </c>
      <c r="N944" s="70">
        <v>17400</v>
      </c>
      <c r="O944" s="69">
        <v>4.1419367453418</v>
      </c>
      <c r="P944" s="69">
        <v>116</v>
      </c>
    </row>
    <row r="945" spans="1:16">
      <c r="A945" s="92" t="s">
        <v>32</v>
      </c>
      <c r="B945" s="87" t="s">
        <v>33</v>
      </c>
      <c r="C945" s="69"/>
      <c r="D945" s="69">
        <v>2329.26</v>
      </c>
      <c r="E945" s="69"/>
      <c r="F945" s="69"/>
      <c r="G945" s="69"/>
      <c r="H945" s="69"/>
      <c r="I945" s="69"/>
      <c r="J945" s="69"/>
      <c r="K945" s="69">
        <v>1000</v>
      </c>
      <c r="L945" s="69"/>
      <c r="M945" s="70">
        <v>1000</v>
      </c>
      <c r="N945" s="70">
        <v>1000</v>
      </c>
      <c r="O945" s="69">
        <v>42.9320900200063</v>
      </c>
      <c r="P945" s="69"/>
    </row>
    <row r="946" spans="1:16">
      <c r="A946" s="92" t="s">
        <v>34</v>
      </c>
      <c r="B946" s="87" t="s">
        <v>35</v>
      </c>
      <c r="C946" s="69">
        <v>43212.72</v>
      </c>
      <c r="D946" s="69">
        <v>40547.45</v>
      </c>
      <c r="E946" s="69">
        <v>93.8322095901392</v>
      </c>
      <c r="F946" s="69"/>
      <c r="G946" s="69"/>
      <c r="H946" s="69"/>
      <c r="I946" s="69"/>
      <c r="J946" s="69"/>
      <c r="K946" s="69">
        <v>2773.74</v>
      </c>
      <c r="L946" s="69"/>
      <c r="M946" s="70">
        <v>2774</v>
      </c>
      <c r="N946" s="70">
        <v>2774</v>
      </c>
      <c r="O946" s="69">
        <v>6.84136733629365</v>
      </c>
      <c r="P946" s="69"/>
    </row>
    <row r="947" spans="1:16">
      <c r="A947" s="92" t="s">
        <v>70</v>
      </c>
      <c r="B947" s="87" t="s">
        <v>71</v>
      </c>
      <c r="C947" s="69">
        <v>19186.01</v>
      </c>
      <c r="D947" s="69">
        <v>34206.54</v>
      </c>
      <c r="E947" s="69">
        <v>178.288972016589</v>
      </c>
      <c r="F947" s="70">
        <v>13991</v>
      </c>
      <c r="G947" s="69">
        <v>13991</v>
      </c>
      <c r="H947" s="70">
        <v>13991</v>
      </c>
      <c r="I947" s="69">
        <v>40.901535203502</v>
      </c>
      <c r="J947" s="69">
        <v>100</v>
      </c>
      <c r="K947" s="69">
        <v>5321.92</v>
      </c>
      <c r="L947" s="69">
        <v>38.0381673933243</v>
      </c>
      <c r="M947" s="69"/>
      <c r="N947" s="70">
        <v>13991</v>
      </c>
      <c r="O947" s="69">
        <v>40.901535203502</v>
      </c>
      <c r="P947" s="69">
        <v>100</v>
      </c>
    </row>
    <row r="948" spans="1:16">
      <c r="A948" s="92" t="s">
        <v>36</v>
      </c>
      <c r="B948" s="87" t="s">
        <v>37</v>
      </c>
      <c r="C948" s="69">
        <v>13698.39</v>
      </c>
      <c r="D948" s="69">
        <v>6468.12</v>
      </c>
      <c r="E948" s="69">
        <v>47.2181037333584</v>
      </c>
      <c r="F948" s="69"/>
      <c r="G948" s="69"/>
      <c r="H948" s="69"/>
      <c r="I948" s="69"/>
      <c r="J948" s="69"/>
      <c r="K948" s="69">
        <v>660.62</v>
      </c>
      <c r="L948" s="69"/>
      <c r="M948" s="70">
        <v>661</v>
      </c>
      <c r="N948" s="70">
        <v>661</v>
      </c>
      <c r="O948" s="69">
        <v>10.219352764018</v>
      </c>
      <c r="P948" s="69"/>
    </row>
    <row r="949" spans="1:16">
      <c r="A949" s="92" t="s">
        <v>82</v>
      </c>
      <c r="B949" s="87" t="s">
        <v>83</v>
      </c>
      <c r="C949" s="69">
        <v>3091.62</v>
      </c>
      <c r="D949" s="69">
        <v>7110.24</v>
      </c>
      <c r="E949" s="69">
        <v>229.984280086168</v>
      </c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</row>
    <row r="950" spans="1:16">
      <c r="A950" s="92" t="s">
        <v>84</v>
      </c>
      <c r="B950" s="87" t="s">
        <v>85</v>
      </c>
      <c r="C950" s="69">
        <v>276.19</v>
      </c>
      <c r="D950" s="69"/>
      <c r="E950" s="69"/>
      <c r="F950" s="69"/>
      <c r="G950" s="69"/>
      <c r="H950" s="69"/>
      <c r="I950" s="69"/>
      <c r="J950" s="69"/>
      <c r="K950" s="69">
        <v>451.5</v>
      </c>
      <c r="L950" s="69"/>
      <c r="M950" s="70">
        <v>452</v>
      </c>
      <c r="N950" s="70">
        <v>452</v>
      </c>
      <c r="O950" s="69"/>
      <c r="P950" s="69"/>
    </row>
    <row r="951" spans="1:16">
      <c r="A951" s="92" t="s">
        <v>86</v>
      </c>
      <c r="B951" s="87" t="s">
        <v>87</v>
      </c>
      <c r="C951" s="69">
        <v>7776.57</v>
      </c>
      <c r="D951" s="69">
        <v>16328.72</v>
      </c>
      <c r="E951" s="69">
        <v>209.973291566848</v>
      </c>
      <c r="F951" s="69"/>
      <c r="G951" s="69"/>
      <c r="H951" s="69"/>
      <c r="I951" s="69"/>
      <c r="J951" s="69"/>
      <c r="K951" s="69">
        <v>1374.43</v>
      </c>
      <c r="L951" s="69"/>
      <c r="M951" s="70">
        <v>1374</v>
      </c>
      <c r="N951" s="70">
        <v>1374</v>
      </c>
      <c r="O951" s="69">
        <v>8.41462159924354</v>
      </c>
      <c r="P951" s="69"/>
    </row>
    <row r="952" spans="1:16">
      <c r="A952" s="92" t="s">
        <v>88</v>
      </c>
      <c r="B952" s="87" t="s">
        <v>89</v>
      </c>
      <c r="C952" s="69">
        <v>7846.2</v>
      </c>
      <c r="D952" s="69">
        <v>903.77</v>
      </c>
      <c r="E952" s="69">
        <v>11.5185694986108</v>
      </c>
      <c r="F952" s="70">
        <v>14580</v>
      </c>
      <c r="G952" s="69">
        <v>14580</v>
      </c>
      <c r="H952" s="70">
        <v>14580</v>
      </c>
      <c r="I952" s="69">
        <v>1613.24230722418</v>
      </c>
      <c r="J952" s="69">
        <v>100</v>
      </c>
      <c r="K952" s="69"/>
      <c r="L952" s="69"/>
      <c r="M952" s="69"/>
      <c r="N952" s="70">
        <v>14580</v>
      </c>
      <c r="O952" s="69">
        <v>1613.24230722418</v>
      </c>
      <c r="P952" s="69">
        <v>100</v>
      </c>
    </row>
    <row r="953" spans="1:16">
      <c r="A953" s="92" t="s">
        <v>92</v>
      </c>
      <c r="B953" s="87" t="s">
        <v>93</v>
      </c>
      <c r="C953" s="69">
        <v>13107.78</v>
      </c>
      <c r="D953" s="69">
        <v>2885.51</v>
      </c>
      <c r="E953" s="69">
        <v>22.0137200960041</v>
      </c>
      <c r="F953" s="69"/>
      <c r="G953" s="69"/>
      <c r="H953" s="69"/>
      <c r="I953" s="69"/>
      <c r="J953" s="69"/>
      <c r="K953" s="69">
        <v>971.71</v>
      </c>
      <c r="L953" s="69"/>
      <c r="M953" s="70">
        <v>972</v>
      </c>
      <c r="N953" s="70">
        <v>972</v>
      </c>
      <c r="O953" s="69">
        <v>33.6855529871669</v>
      </c>
      <c r="P953" s="69"/>
    </row>
    <row r="954" spans="1:16">
      <c r="A954" s="92" t="s">
        <v>94</v>
      </c>
      <c r="B954" s="87" t="s">
        <v>95</v>
      </c>
      <c r="C954" s="69">
        <v>656.85</v>
      </c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</row>
    <row r="955" spans="1:16">
      <c r="A955" s="92" t="s">
        <v>96</v>
      </c>
      <c r="B955" s="87" t="s">
        <v>97</v>
      </c>
      <c r="C955" s="69"/>
      <c r="D955" s="69">
        <v>62.4</v>
      </c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</row>
    <row r="956" spans="1:16">
      <c r="A956" s="92" t="s">
        <v>98</v>
      </c>
      <c r="B956" s="87" t="s">
        <v>99</v>
      </c>
      <c r="C956" s="69">
        <v>183.82</v>
      </c>
      <c r="D956" s="69">
        <v>323.22</v>
      </c>
      <c r="E956" s="69">
        <v>175.835056033076</v>
      </c>
      <c r="F956" s="69"/>
      <c r="G956" s="69"/>
      <c r="H956" s="69"/>
      <c r="I956" s="69"/>
      <c r="J956" s="69"/>
      <c r="K956" s="69">
        <v>78.35</v>
      </c>
      <c r="L956" s="69"/>
      <c r="M956" s="70">
        <v>78</v>
      </c>
      <c r="N956" s="70">
        <v>78</v>
      </c>
      <c r="O956" s="69">
        <v>24.1321700389827</v>
      </c>
      <c r="P956" s="69"/>
    </row>
    <row r="957" spans="1:16">
      <c r="A957" s="92" t="s">
        <v>100</v>
      </c>
      <c r="B957" s="87" t="s">
        <v>101</v>
      </c>
      <c r="C957" s="69">
        <v>1708.33</v>
      </c>
      <c r="D957" s="69">
        <v>4137.06</v>
      </c>
      <c r="E957" s="69">
        <v>242.169838380172</v>
      </c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</row>
    <row r="958" spans="1:16">
      <c r="A958" s="92" t="s">
        <v>102</v>
      </c>
      <c r="B958" s="87" t="s">
        <v>103</v>
      </c>
      <c r="C958" s="69">
        <v>331.81</v>
      </c>
      <c r="D958" s="69">
        <v>12290</v>
      </c>
      <c r="E958" s="69">
        <v>3703.92694614388</v>
      </c>
      <c r="F958" s="70">
        <v>6991</v>
      </c>
      <c r="G958" s="69">
        <v>6991</v>
      </c>
      <c r="H958" s="70">
        <v>6991</v>
      </c>
      <c r="I958" s="69">
        <v>56.8836452400326</v>
      </c>
      <c r="J958" s="69">
        <v>100</v>
      </c>
      <c r="K958" s="69">
        <v>1164.04</v>
      </c>
      <c r="L958" s="69">
        <v>16.6505507080532</v>
      </c>
      <c r="M958" s="69"/>
      <c r="N958" s="70">
        <v>6991</v>
      </c>
      <c r="O958" s="69">
        <v>56.8836452400326</v>
      </c>
      <c r="P958" s="69">
        <v>100</v>
      </c>
    </row>
    <row r="959" spans="1:16">
      <c r="A959" s="92" t="s">
        <v>106</v>
      </c>
      <c r="B959" s="87" t="s">
        <v>107</v>
      </c>
      <c r="C959" s="69">
        <v>12854.93</v>
      </c>
      <c r="D959" s="69">
        <v>1712.62</v>
      </c>
      <c r="E959" s="69">
        <v>13.3226707574448</v>
      </c>
      <c r="F959" s="69"/>
      <c r="G959" s="69"/>
      <c r="H959" s="69"/>
      <c r="I959" s="69"/>
      <c r="J959" s="69"/>
      <c r="K959" s="69">
        <v>434.05</v>
      </c>
      <c r="L959" s="69"/>
      <c r="M959" s="70">
        <v>435</v>
      </c>
      <c r="N959" s="70">
        <v>435</v>
      </c>
      <c r="O959" s="69">
        <v>25.3996800224218</v>
      </c>
      <c r="P959" s="69"/>
    </row>
    <row r="960" spans="1:16">
      <c r="A960" s="92" t="s">
        <v>52</v>
      </c>
      <c r="B960" s="87" t="s">
        <v>53</v>
      </c>
      <c r="C960" s="69">
        <v>22939.49</v>
      </c>
      <c r="D960" s="69">
        <v>106546.38</v>
      </c>
      <c r="E960" s="69">
        <v>464.467082746827</v>
      </c>
      <c r="F960" s="70">
        <v>3800</v>
      </c>
      <c r="G960" s="69">
        <v>3800</v>
      </c>
      <c r="H960" s="70">
        <v>3800</v>
      </c>
      <c r="I960" s="69">
        <v>3.56652192219013</v>
      </c>
      <c r="J960" s="69">
        <v>100</v>
      </c>
      <c r="K960" s="69"/>
      <c r="L960" s="69"/>
      <c r="M960" s="69"/>
      <c r="N960" s="70">
        <v>3800</v>
      </c>
      <c r="O960" s="69">
        <v>3.56652192219013</v>
      </c>
      <c r="P960" s="69">
        <v>100</v>
      </c>
    </row>
    <row r="961" spans="1:16">
      <c r="A961" s="92" t="s">
        <v>108</v>
      </c>
      <c r="B961" s="87" t="s">
        <v>109</v>
      </c>
      <c r="C961" s="69"/>
      <c r="D961" s="69">
        <v>25614</v>
      </c>
      <c r="E961" s="69"/>
      <c r="F961" s="70">
        <v>12741</v>
      </c>
      <c r="G961" s="69">
        <v>12741</v>
      </c>
      <c r="H961" s="70">
        <v>12741</v>
      </c>
      <c r="I961" s="69">
        <v>49.7423284141485</v>
      </c>
      <c r="J961" s="69">
        <v>100</v>
      </c>
      <c r="K961" s="69"/>
      <c r="L961" s="69"/>
      <c r="M961" s="69"/>
      <c r="N961" s="70">
        <v>12741</v>
      </c>
      <c r="O961" s="69">
        <v>49.7423284141485</v>
      </c>
      <c r="P961" s="69">
        <v>100</v>
      </c>
    </row>
    <row r="962" spans="1:16">
      <c r="A962" s="92" t="s">
        <v>110</v>
      </c>
      <c r="B962" s="87" t="s">
        <v>111</v>
      </c>
      <c r="C962" s="69">
        <v>1067.18</v>
      </c>
      <c r="D962" s="69">
        <v>23.7</v>
      </c>
      <c r="E962" s="69">
        <v>2.22080623699844</v>
      </c>
      <c r="F962" s="69"/>
      <c r="G962" s="69"/>
      <c r="H962" s="69"/>
      <c r="I962" s="69"/>
      <c r="J962" s="69"/>
      <c r="K962" s="69">
        <v>222.75</v>
      </c>
      <c r="L962" s="69"/>
      <c r="M962" s="70">
        <v>223</v>
      </c>
      <c r="N962" s="70">
        <v>223</v>
      </c>
      <c r="O962" s="69">
        <v>940.928270042194</v>
      </c>
      <c r="P962" s="69"/>
    </row>
    <row r="963" spans="1:16">
      <c r="A963" s="92" t="s">
        <v>112</v>
      </c>
      <c r="B963" s="87" t="s">
        <v>113</v>
      </c>
      <c r="C963" s="69">
        <v>473.29</v>
      </c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</row>
    <row r="964" spans="1:16">
      <c r="A964" s="92" t="s">
        <v>116</v>
      </c>
      <c r="B964" s="87" t="s">
        <v>117</v>
      </c>
      <c r="C964" s="69"/>
      <c r="D964" s="69">
        <v>216.83</v>
      </c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</row>
    <row r="965" spans="1:16">
      <c r="A965" s="92" t="s">
        <v>118</v>
      </c>
      <c r="B965" s="87" t="s">
        <v>119</v>
      </c>
      <c r="C965" s="69">
        <v>477.94</v>
      </c>
      <c r="D965" s="69">
        <v>5467.61</v>
      </c>
      <c r="E965" s="69">
        <v>1143.99506214169</v>
      </c>
      <c r="F965" s="70">
        <v>4000</v>
      </c>
      <c r="G965" s="69">
        <v>4000</v>
      </c>
      <c r="H965" s="70">
        <v>4000</v>
      </c>
      <c r="I965" s="69">
        <v>73.1581074729178</v>
      </c>
      <c r="J965" s="69">
        <v>100</v>
      </c>
      <c r="K965" s="69">
        <v>3067.01</v>
      </c>
      <c r="L965" s="69">
        <v>76.67525</v>
      </c>
      <c r="M965" s="69"/>
      <c r="N965" s="70">
        <v>4000</v>
      </c>
      <c r="O965" s="69">
        <v>73.1581074729178</v>
      </c>
      <c r="P965" s="69">
        <v>100</v>
      </c>
    </row>
    <row r="966" spans="1:16">
      <c r="A966" s="92" t="s">
        <v>120</v>
      </c>
      <c r="B966" s="87" t="s">
        <v>121</v>
      </c>
      <c r="C966" s="69">
        <v>725.04</v>
      </c>
      <c r="D966" s="69"/>
      <c r="E966" s="69"/>
      <c r="F966" s="69"/>
      <c r="G966" s="69"/>
      <c r="H966" s="69"/>
      <c r="I966" s="69"/>
      <c r="J966" s="69"/>
      <c r="K966" s="69">
        <v>96.92</v>
      </c>
      <c r="L966" s="69"/>
      <c r="M966" s="70">
        <v>97</v>
      </c>
      <c r="N966" s="70">
        <v>97</v>
      </c>
      <c r="O966" s="69"/>
      <c r="P966" s="69"/>
    </row>
    <row r="967" spans="1:16">
      <c r="A967" s="92" t="s">
        <v>40</v>
      </c>
      <c r="B967" s="87" t="s">
        <v>41</v>
      </c>
      <c r="C967" s="69"/>
      <c r="D967" s="69">
        <v>3562.5</v>
      </c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</row>
    <row r="968" spans="1:16">
      <c r="A968" s="92" t="s">
        <v>124</v>
      </c>
      <c r="B968" s="87" t="s">
        <v>125</v>
      </c>
      <c r="C968" s="69">
        <v>388.95</v>
      </c>
      <c r="D968" s="69">
        <v>30.69</v>
      </c>
      <c r="E968" s="69">
        <v>7.89047435403008</v>
      </c>
      <c r="F968" s="69"/>
      <c r="G968" s="69"/>
      <c r="H968" s="69"/>
      <c r="I968" s="69"/>
      <c r="J968" s="69"/>
      <c r="K968" s="69">
        <v>11</v>
      </c>
      <c r="L968" s="69"/>
      <c r="M968" s="70">
        <v>11</v>
      </c>
      <c r="N968" s="70">
        <v>11</v>
      </c>
      <c r="O968" s="69">
        <v>35.84229390681</v>
      </c>
      <c r="P968" s="69"/>
    </row>
    <row r="969" spans="1:16">
      <c r="A969" s="92" t="s">
        <v>166</v>
      </c>
      <c r="B969" s="87" t="s">
        <v>167</v>
      </c>
      <c r="C969" s="69">
        <v>97.88</v>
      </c>
      <c r="D969" s="69">
        <v>14.7</v>
      </c>
      <c r="E969" s="69">
        <v>15.018389865141</v>
      </c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</row>
    <row r="970" spans="1:16">
      <c r="A970" s="92" t="s">
        <v>186</v>
      </c>
      <c r="B970" s="87" t="s">
        <v>187</v>
      </c>
      <c r="C970" s="69"/>
      <c r="D970" s="69"/>
      <c r="E970" s="69"/>
      <c r="F970" s="69"/>
      <c r="G970" s="69"/>
      <c r="H970" s="69"/>
      <c r="I970" s="69"/>
      <c r="J970" s="69"/>
      <c r="K970" s="69">
        <v>4274.72</v>
      </c>
      <c r="L970" s="69"/>
      <c r="M970" s="70">
        <v>4275</v>
      </c>
      <c r="N970" s="70">
        <v>4275</v>
      </c>
      <c r="O970" s="69"/>
      <c r="P970" s="69"/>
    </row>
    <row r="971" spans="1:16">
      <c r="A971" s="92" t="s">
        <v>132</v>
      </c>
      <c r="B971" s="87" t="s">
        <v>133</v>
      </c>
      <c r="C971" s="69"/>
      <c r="D971" s="69"/>
      <c r="E971" s="69"/>
      <c r="F971" s="70">
        <v>4200</v>
      </c>
      <c r="G971" s="69">
        <v>4200</v>
      </c>
      <c r="H971" s="70">
        <v>4200</v>
      </c>
      <c r="I971" s="69"/>
      <c r="J971" s="69">
        <v>100</v>
      </c>
      <c r="K971" s="69"/>
      <c r="L971" s="69"/>
      <c r="M971" s="69"/>
      <c r="N971" s="70">
        <v>4200</v>
      </c>
      <c r="O971" s="69"/>
      <c r="P971" s="69">
        <v>100</v>
      </c>
    </row>
    <row r="972" spans="1:16">
      <c r="A972" s="92" t="s">
        <v>138</v>
      </c>
      <c r="B972" s="87" t="s">
        <v>139</v>
      </c>
      <c r="C972" s="69">
        <v>18649.65</v>
      </c>
      <c r="D972" s="69">
        <v>37304.19</v>
      </c>
      <c r="E972" s="69">
        <v>200.026220331213</v>
      </c>
      <c r="F972" s="70">
        <v>12000</v>
      </c>
      <c r="G972" s="69">
        <v>12000</v>
      </c>
      <c r="H972" s="70">
        <v>12000</v>
      </c>
      <c r="I972" s="69">
        <v>32.1679682630825</v>
      </c>
      <c r="J972" s="69">
        <v>100</v>
      </c>
      <c r="K972" s="69"/>
      <c r="L972" s="69"/>
      <c r="M972" s="69"/>
      <c r="N972" s="70">
        <v>12000</v>
      </c>
      <c r="O972" s="69">
        <v>32.1679682630825</v>
      </c>
      <c r="P972" s="69">
        <v>100</v>
      </c>
    </row>
    <row r="973" spans="1:16">
      <c r="A973" s="92" t="s">
        <v>140</v>
      </c>
      <c r="B973" s="87" t="s">
        <v>141</v>
      </c>
      <c r="C973" s="69">
        <v>5821.32</v>
      </c>
      <c r="D973" s="69">
        <v>41564.42</v>
      </c>
      <c r="E973" s="69">
        <v>714.003353191372</v>
      </c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</row>
    <row r="974" spans="1:16">
      <c r="A974" s="92" t="s">
        <v>144</v>
      </c>
      <c r="B974" s="87" t="s">
        <v>145</v>
      </c>
      <c r="C974" s="69">
        <v>244055.5</v>
      </c>
      <c r="D974" s="69">
        <v>138002.9</v>
      </c>
      <c r="E974" s="69">
        <v>56.5457037436157</v>
      </c>
      <c r="F974" s="69"/>
      <c r="G974" s="69"/>
      <c r="H974" s="69"/>
      <c r="I974" s="69"/>
      <c r="J974" s="69"/>
      <c r="K974" s="69">
        <v>463.75</v>
      </c>
      <c r="L974" s="69"/>
      <c r="M974" s="70">
        <v>464</v>
      </c>
      <c r="N974" s="70">
        <v>464</v>
      </c>
      <c r="O974" s="69">
        <v>0.33622481846396</v>
      </c>
      <c r="P974" s="69"/>
    </row>
    <row r="975" spans="1:16">
      <c r="A975" s="92" t="s">
        <v>154</v>
      </c>
      <c r="B975" s="87" t="s">
        <v>155</v>
      </c>
      <c r="C975" s="69"/>
      <c r="D975" s="69"/>
      <c r="E975" s="69"/>
      <c r="F975" s="70">
        <v>1991</v>
      </c>
      <c r="G975" s="69">
        <v>1991</v>
      </c>
      <c r="H975" s="70">
        <v>1991</v>
      </c>
      <c r="I975" s="69"/>
      <c r="J975" s="69">
        <v>100</v>
      </c>
      <c r="K975" s="69"/>
      <c r="L975" s="69"/>
      <c r="M975" s="69"/>
      <c r="N975" s="70">
        <v>1991</v>
      </c>
      <c r="O975" s="69"/>
      <c r="P975" s="69">
        <v>100</v>
      </c>
    </row>
    <row r="976" spans="1:16">
      <c r="A976" s="89" t="s">
        <v>224</v>
      </c>
      <c r="B976" s="87" t="s">
        <v>225</v>
      </c>
      <c r="C976" s="63">
        <v>26219565.37</v>
      </c>
      <c r="D976" s="63">
        <v>27652111.85</v>
      </c>
      <c r="E976" s="63">
        <v>105.463654564004</v>
      </c>
      <c r="F976" s="64">
        <v>18543967</v>
      </c>
      <c r="G976" s="63">
        <v>18543967</v>
      </c>
      <c r="H976" s="64">
        <v>18543967</v>
      </c>
      <c r="I976" s="63">
        <v>67.0616663949303</v>
      </c>
      <c r="J976" s="63">
        <v>100</v>
      </c>
      <c r="K976" s="63">
        <v>18565828.91</v>
      </c>
      <c r="L976" s="63">
        <v>100.117892304273</v>
      </c>
      <c r="M976" s="64">
        <v>12173013</v>
      </c>
      <c r="N976" s="64">
        <v>30716980</v>
      </c>
      <c r="O976" s="63">
        <v>111.083667557203</v>
      </c>
      <c r="P976" s="63">
        <v>165.64406094985</v>
      </c>
    </row>
    <row r="977" spans="1:16">
      <c r="A977" s="90" t="s">
        <v>24</v>
      </c>
      <c r="B977" s="87" t="s">
        <v>25</v>
      </c>
      <c r="C977" s="63">
        <v>26219565.37</v>
      </c>
      <c r="D977" s="63">
        <v>27652111.85</v>
      </c>
      <c r="E977" s="63">
        <v>105.463654564004</v>
      </c>
      <c r="F977" s="64">
        <v>18543967</v>
      </c>
      <c r="G977" s="63">
        <v>18543967</v>
      </c>
      <c r="H977" s="64">
        <v>18543967</v>
      </c>
      <c r="I977" s="63">
        <v>67.0616663949303</v>
      </c>
      <c r="J977" s="63">
        <v>100</v>
      </c>
      <c r="K977" s="63">
        <v>18565828.91</v>
      </c>
      <c r="L977" s="63">
        <v>100.117892304273</v>
      </c>
      <c r="M977" s="64">
        <v>12173013</v>
      </c>
      <c r="N977" s="64">
        <v>30716980</v>
      </c>
      <c r="O977" s="63">
        <v>111.083667557203</v>
      </c>
      <c r="P977" s="63">
        <v>165.64406094985</v>
      </c>
    </row>
    <row r="978" spans="1:16">
      <c r="A978" s="91" t="s">
        <v>162</v>
      </c>
      <c r="B978" s="87" t="s">
        <v>163</v>
      </c>
      <c r="C978" s="63">
        <v>83796.42</v>
      </c>
      <c r="D978" s="63">
        <v>25090.57</v>
      </c>
      <c r="E978" s="63">
        <v>29.9422934774541</v>
      </c>
      <c r="F978" s="63"/>
      <c r="G978" s="63"/>
      <c r="H978" s="63"/>
      <c r="I978" s="63"/>
      <c r="J978" s="63"/>
      <c r="K978" s="63">
        <v>28008.56</v>
      </c>
      <c r="L978" s="63"/>
      <c r="M978" s="64">
        <v>28376</v>
      </c>
      <c r="N978" s="64">
        <v>28376</v>
      </c>
      <c r="O978" s="63">
        <v>113.094282035043</v>
      </c>
      <c r="P978" s="63"/>
    </row>
    <row r="979" spans="1:16">
      <c r="A979" s="92" t="s">
        <v>28</v>
      </c>
      <c r="B979" s="87" t="s">
        <v>29</v>
      </c>
      <c r="C979" s="69">
        <v>19729.23</v>
      </c>
      <c r="D979" s="69"/>
      <c r="E979" s="69"/>
      <c r="F979" s="69"/>
      <c r="G979" s="69"/>
      <c r="H979" s="69"/>
      <c r="I979" s="69"/>
      <c r="J979" s="69"/>
      <c r="K979" s="69">
        <v>26632.99</v>
      </c>
      <c r="L979" s="69"/>
      <c r="M979" s="70">
        <v>27000</v>
      </c>
      <c r="N979" s="70">
        <v>27000</v>
      </c>
      <c r="O979" s="69"/>
      <c r="P979" s="69"/>
    </row>
    <row r="980" spans="1:16">
      <c r="A980" s="92" t="s">
        <v>32</v>
      </c>
      <c r="B980" s="87" t="s">
        <v>33</v>
      </c>
      <c r="C980" s="69">
        <v>2720.82</v>
      </c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</row>
    <row r="981" spans="1:16">
      <c r="A981" s="92" t="s">
        <v>62</v>
      </c>
      <c r="B981" s="87" t="s">
        <v>63</v>
      </c>
      <c r="C981" s="69">
        <v>64.62</v>
      </c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</row>
    <row r="982" spans="1:16">
      <c r="A982" s="92" t="s">
        <v>34</v>
      </c>
      <c r="B982" s="87" t="s">
        <v>35</v>
      </c>
      <c r="C982" s="69">
        <v>2968.29</v>
      </c>
      <c r="D982" s="69">
        <v>2218.25</v>
      </c>
      <c r="E982" s="69">
        <v>74.7315794615755</v>
      </c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</row>
    <row r="983" spans="1:16">
      <c r="A983" s="92" t="s">
        <v>70</v>
      </c>
      <c r="B983" s="87" t="s">
        <v>71</v>
      </c>
      <c r="C983" s="69"/>
      <c r="D983" s="69"/>
      <c r="E983" s="69"/>
      <c r="F983" s="69"/>
      <c r="G983" s="69"/>
      <c r="H983" s="69"/>
      <c r="I983" s="69"/>
      <c r="J983" s="69"/>
      <c r="K983" s="69">
        <v>239</v>
      </c>
      <c r="L983" s="69"/>
      <c r="M983" s="70">
        <v>239</v>
      </c>
      <c r="N983" s="70">
        <v>239</v>
      </c>
      <c r="O983" s="69"/>
      <c r="P983" s="69"/>
    </row>
    <row r="984" spans="1:16">
      <c r="A984" s="92" t="s">
        <v>36</v>
      </c>
      <c r="B984" s="87" t="s">
        <v>37</v>
      </c>
      <c r="C984" s="69">
        <v>731.13</v>
      </c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</row>
    <row r="985" spans="1:16">
      <c r="A985" s="92" t="s">
        <v>82</v>
      </c>
      <c r="B985" s="87" t="s">
        <v>83</v>
      </c>
      <c r="C985" s="69">
        <v>2654.46</v>
      </c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</row>
    <row r="986" spans="1:16">
      <c r="A986" s="92" t="s">
        <v>88</v>
      </c>
      <c r="B986" s="87" t="s">
        <v>89</v>
      </c>
      <c r="C986" s="69">
        <v>43593.97</v>
      </c>
      <c r="D986" s="69">
        <v>15120.84</v>
      </c>
      <c r="E986" s="69">
        <v>34.6856228051724</v>
      </c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</row>
    <row r="987" spans="1:16">
      <c r="A987" s="92" t="s">
        <v>52</v>
      </c>
      <c r="B987" s="87" t="s">
        <v>53</v>
      </c>
      <c r="C987" s="69">
        <v>618.75</v>
      </c>
      <c r="D987" s="69">
        <v>5596.28</v>
      </c>
      <c r="E987" s="69">
        <v>904.449292929293</v>
      </c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</row>
    <row r="988" spans="1:16">
      <c r="A988" s="92" t="s">
        <v>108</v>
      </c>
      <c r="B988" s="87" t="s">
        <v>109</v>
      </c>
      <c r="C988" s="69">
        <v>207.14</v>
      </c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</row>
    <row r="989" spans="1:16">
      <c r="A989" s="92" t="s">
        <v>110</v>
      </c>
      <c r="B989" s="87" t="s">
        <v>111</v>
      </c>
      <c r="C989" s="69">
        <v>2338.41</v>
      </c>
      <c r="D989" s="69">
        <v>1688.48</v>
      </c>
      <c r="E989" s="69">
        <v>72.2063282315762</v>
      </c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</row>
    <row r="990" spans="1:16">
      <c r="A990" s="92" t="s">
        <v>226</v>
      </c>
      <c r="B990" s="87" t="s">
        <v>227</v>
      </c>
      <c r="C990" s="69">
        <v>8137.7</v>
      </c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</row>
    <row r="991" spans="1:16">
      <c r="A991" s="92" t="s">
        <v>124</v>
      </c>
      <c r="B991" s="87" t="s">
        <v>125</v>
      </c>
      <c r="C991" s="69">
        <v>31.9</v>
      </c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</row>
    <row r="992" spans="1:16">
      <c r="A992" s="92" t="s">
        <v>184</v>
      </c>
      <c r="B992" s="87" t="s">
        <v>185</v>
      </c>
      <c r="C992" s="69"/>
      <c r="D992" s="69"/>
      <c r="E992" s="69"/>
      <c r="F992" s="69"/>
      <c r="G992" s="69"/>
      <c r="H992" s="69"/>
      <c r="I992" s="69"/>
      <c r="J992" s="69"/>
      <c r="K992" s="69">
        <v>1064.95</v>
      </c>
      <c r="L992" s="69"/>
      <c r="M992" s="70">
        <v>1065</v>
      </c>
      <c r="N992" s="70">
        <v>1065</v>
      </c>
      <c r="O992" s="69"/>
      <c r="P992" s="69"/>
    </row>
    <row r="993" spans="1:16">
      <c r="A993" s="92" t="s">
        <v>186</v>
      </c>
      <c r="B993" s="87" t="s">
        <v>187</v>
      </c>
      <c r="C993" s="69"/>
      <c r="D993" s="69">
        <v>466.72</v>
      </c>
      <c r="E993" s="69"/>
      <c r="F993" s="69"/>
      <c r="G993" s="69"/>
      <c r="H993" s="69"/>
      <c r="I993" s="69"/>
      <c r="J993" s="69"/>
      <c r="K993" s="69">
        <v>71.62</v>
      </c>
      <c r="L993" s="69"/>
      <c r="M993" s="70">
        <v>72</v>
      </c>
      <c r="N993" s="70">
        <v>72</v>
      </c>
      <c r="O993" s="69">
        <v>15.4268083647583</v>
      </c>
      <c r="P993" s="69"/>
    </row>
    <row r="994" spans="1:16">
      <c r="A994" s="91" t="s">
        <v>164</v>
      </c>
      <c r="B994" s="87" t="s">
        <v>165</v>
      </c>
      <c r="C994" s="63">
        <v>200263.67</v>
      </c>
      <c r="D994" s="63">
        <v>241340.95</v>
      </c>
      <c r="E994" s="63">
        <v>120.511598534073</v>
      </c>
      <c r="F994" s="63"/>
      <c r="G994" s="63"/>
      <c r="H994" s="63"/>
      <c r="I994" s="63"/>
      <c r="J994" s="63"/>
      <c r="K994" s="63">
        <v>526.73</v>
      </c>
      <c r="L994" s="63"/>
      <c r="M994" s="64">
        <v>529</v>
      </c>
      <c r="N994" s="64">
        <v>529</v>
      </c>
      <c r="O994" s="63">
        <v>0.21919197715928</v>
      </c>
      <c r="P994" s="63"/>
    </row>
    <row r="995" spans="1:16">
      <c r="A995" s="92" t="s">
        <v>28</v>
      </c>
      <c r="B995" s="87" t="s">
        <v>29</v>
      </c>
      <c r="C995" s="69">
        <v>51117.55</v>
      </c>
      <c r="D995" s="69">
        <v>34087.61</v>
      </c>
      <c r="E995" s="69">
        <v>66.6847491712729</v>
      </c>
      <c r="F995" s="69"/>
      <c r="G995" s="69"/>
      <c r="H995" s="69"/>
      <c r="I995" s="69"/>
      <c r="J995" s="69"/>
      <c r="K995" s="69">
        <v>402.56</v>
      </c>
      <c r="L995" s="69"/>
      <c r="M995" s="70">
        <v>403</v>
      </c>
      <c r="N995" s="70">
        <v>403</v>
      </c>
      <c r="O995" s="69">
        <v>1.18224774338829</v>
      </c>
      <c r="P995" s="69"/>
    </row>
    <row r="996" spans="1:16">
      <c r="A996" s="92" t="s">
        <v>32</v>
      </c>
      <c r="B996" s="87" t="s">
        <v>33</v>
      </c>
      <c r="C996" s="69">
        <v>398.17</v>
      </c>
      <c r="D996" s="69">
        <v>1386.75</v>
      </c>
      <c r="E996" s="69">
        <v>348.2808850491</v>
      </c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</row>
    <row r="997" spans="1:16">
      <c r="A997" s="92" t="s">
        <v>34</v>
      </c>
      <c r="B997" s="87" t="s">
        <v>35</v>
      </c>
      <c r="C997" s="69">
        <v>5447.94</v>
      </c>
      <c r="D997" s="69">
        <v>6922.96</v>
      </c>
      <c r="E997" s="69">
        <v>127.074820941493</v>
      </c>
      <c r="F997" s="69"/>
      <c r="G997" s="69"/>
      <c r="H997" s="69"/>
      <c r="I997" s="69"/>
      <c r="J997" s="69"/>
      <c r="K997" s="69">
        <v>66.42</v>
      </c>
      <c r="L997" s="69"/>
      <c r="M997" s="70">
        <v>67</v>
      </c>
      <c r="N997" s="70">
        <v>67</v>
      </c>
      <c r="O997" s="69">
        <v>0.96779412274518</v>
      </c>
      <c r="P997" s="69"/>
    </row>
    <row r="998" spans="1:16">
      <c r="A998" s="92" t="s">
        <v>228</v>
      </c>
      <c r="B998" s="87" t="s">
        <v>229</v>
      </c>
      <c r="C998" s="69">
        <v>96.58</v>
      </c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</row>
    <row r="999" spans="1:16">
      <c r="A999" s="92" t="s">
        <v>70</v>
      </c>
      <c r="B999" s="87" t="s">
        <v>71</v>
      </c>
      <c r="C999" s="69">
        <v>11880.54</v>
      </c>
      <c r="D999" s="69">
        <v>1240.9</v>
      </c>
      <c r="E999" s="69">
        <v>10.4448114311302</v>
      </c>
      <c r="F999" s="69"/>
      <c r="G999" s="69"/>
      <c r="H999" s="69"/>
      <c r="I999" s="69"/>
      <c r="J999" s="69"/>
      <c r="K999" s="69">
        <v>45.6</v>
      </c>
      <c r="L999" s="69"/>
      <c r="M999" s="70">
        <v>46</v>
      </c>
      <c r="N999" s="70">
        <v>46</v>
      </c>
      <c r="O999" s="69">
        <v>3.70698686437263</v>
      </c>
      <c r="P999" s="69"/>
    </row>
    <row r="1000" spans="1:16">
      <c r="A1000" s="92" t="s">
        <v>36</v>
      </c>
      <c r="B1000" s="87" t="s">
        <v>37</v>
      </c>
      <c r="C1000" s="69">
        <v>895.64</v>
      </c>
      <c r="D1000" s="69">
        <v>669.55</v>
      </c>
      <c r="E1000" s="69">
        <v>74.7565986333795</v>
      </c>
      <c r="F1000" s="69"/>
      <c r="G1000" s="69"/>
      <c r="H1000" s="69"/>
      <c r="I1000" s="69"/>
      <c r="J1000" s="69"/>
      <c r="K1000" s="69">
        <v>12.15</v>
      </c>
      <c r="L1000" s="69"/>
      <c r="M1000" s="70">
        <v>13</v>
      </c>
      <c r="N1000" s="70">
        <v>13</v>
      </c>
      <c r="O1000" s="69">
        <v>1.94160256888955</v>
      </c>
      <c r="P1000" s="69"/>
    </row>
    <row r="1001" spans="1:16">
      <c r="A1001" s="92" t="s">
        <v>82</v>
      </c>
      <c r="B1001" s="87" t="s">
        <v>83</v>
      </c>
      <c r="C1001" s="69">
        <v>1228.91</v>
      </c>
      <c r="D1001" s="69"/>
      <c r="E1001" s="69"/>
      <c r="F1001" s="69"/>
      <c r="G1001" s="69"/>
      <c r="H1001" s="69"/>
      <c r="I1001" s="69"/>
      <c r="J1001" s="69"/>
      <c r="K1001" s="69"/>
      <c r="L1001" s="69"/>
      <c r="M1001" s="69"/>
      <c r="N1001" s="69"/>
      <c r="O1001" s="69"/>
      <c r="P1001" s="69"/>
    </row>
    <row r="1002" spans="1:16">
      <c r="A1002" s="92" t="s">
        <v>84</v>
      </c>
      <c r="B1002" s="87" t="s">
        <v>85</v>
      </c>
      <c r="C1002" s="69">
        <v>939.16</v>
      </c>
      <c r="D1002" s="69"/>
      <c r="E1002" s="69"/>
      <c r="F1002" s="69"/>
      <c r="G1002" s="69"/>
      <c r="H1002" s="69"/>
      <c r="I1002" s="69"/>
      <c r="J1002" s="69"/>
      <c r="K1002" s="69"/>
      <c r="L1002" s="69"/>
      <c r="M1002" s="69"/>
      <c r="N1002" s="69"/>
      <c r="O1002" s="69"/>
      <c r="P1002" s="69"/>
    </row>
    <row r="1003" spans="1:16">
      <c r="A1003" s="92" t="s">
        <v>86</v>
      </c>
      <c r="B1003" s="87" t="s">
        <v>87</v>
      </c>
      <c r="C1003" s="69">
        <v>201.41</v>
      </c>
      <c r="D1003" s="69"/>
      <c r="E1003" s="69"/>
      <c r="F1003" s="69"/>
      <c r="G1003" s="69"/>
      <c r="H1003" s="69"/>
      <c r="I1003" s="69"/>
      <c r="J1003" s="69"/>
      <c r="K1003" s="69"/>
      <c r="L1003" s="69"/>
      <c r="M1003" s="69"/>
      <c r="N1003" s="69"/>
      <c r="O1003" s="69"/>
      <c r="P1003" s="69"/>
    </row>
    <row r="1004" spans="1:16">
      <c r="A1004" s="92" t="s">
        <v>88</v>
      </c>
      <c r="B1004" s="87" t="s">
        <v>89</v>
      </c>
      <c r="C1004" s="69">
        <v>9099.4</v>
      </c>
      <c r="D1004" s="69"/>
      <c r="E1004" s="69"/>
      <c r="F1004" s="69"/>
      <c r="G1004" s="69"/>
      <c r="H1004" s="69"/>
      <c r="I1004" s="69"/>
      <c r="J1004" s="69"/>
      <c r="K1004" s="69"/>
      <c r="L1004" s="69"/>
      <c r="M1004" s="69"/>
      <c r="N1004" s="69"/>
      <c r="O1004" s="69"/>
      <c r="P1004" s="69"/>
    </row>
    <row r="1005" spans="1:16">
      <c r="A1005" s="92" t="s">
        <v>92</v>
      </c>
      <c r="B1005" s="87" t="s">
        <v>93</v>
      </c>
      <c r="C1005" s="69">
        <v>4643.64</v>
      </c>
      <c r="D1005" s="69"/>
      <c r="E1005" s="69"/>
      <c r="F1005" s="69"/>
      <c r="G1005" s="69"/>
      <c r="H1005" s="69"/>
      <c r="I1005" s="69"/>
      <c r="J1005" s="69"/>
      <c r="K1005" s="69"/>
      <c r="L1005" s="69"/>
      <c r="M1005" s="69"/>
      <c r="N1005" s="69"/>
      <c r="O1005" s="69"/>
      <c r="P1005" s="69"/>
    </row>
    <row r="1006" spans="1:16">
      <c r="A1006" s="92" t="s">
        <v>98</v>
      </c>
      <c r="B1006" s="87" t="s">
        <v>99</v>
      </c>
      <c r="C1006" s="69">
        <v>2691.96</v>
      </c>
      <c r="D1006" s="69">
        <v>22.88</v>
      </c>
      <c r="E1006" s="69">
        <v>0.84993833489353</v>
      </c>
      <c r="F1006" s="69"/>
      <c r="G1006" s="69"/>
      <c r="H1006" s="69"/>
      <c r="I1006" s="69"/>
      <c r="J1006" s="69"/>
      <c r="K1006" s="69"/>
      <c r="L1006" s="69"/>
      <c r="M1006" s="69"/>
      <c r="N1006" s="69"/>
      <c r="O1006" s="69"/>
      <c r="P1006" s="69"/>
    </row>
    <row r="1007" spans="1:16">
      <c r="A1007" s="92" t="s">
        <v>102</v>
      </c>
      <c r="B1007" s="87" t="s">
        <v>103</v>
      </c>
      <c r="C1007" s="69">
        <v>570.36</v>
      </c>
      <c r="D1007" s="69">
        <v>4863.81</v>
      </c>
      <c r="E1007" s="69">
        <v>852.761413843888</v>
      </c>
      <c r="F1007" s="69"/>
      <c r="G1007" s="69"/>
      <c r="H1007" s="69"/>
      <c r="I1007" s="69"/>
      <c r="J1007" s="69"/>
      <c r="K1007" s="69"/>
      <c r="L1007" s="69"/>
      <c r="M1007" s="69"/>
      <c r="N1007" s="69"/>
      <c r="O1007" s="69"/>
      <c r="P1007" s="69"/>
    </row>
    <row r="1008" spans="1:16">
      <c r="A1008" s="92" t="s">
        <v>106</v>
      </c>
      <c r="B1008" s="87" t="s">
        <v>107</v>
      </c>
      <c r="C1008" s="69">
        <v>19.67</v>
      </c>
      <c r="D1008" s="69"/>
      <c r="E1008" s="69"/>
      <c r="F1008" s="69"/>
      <c r="G1008" s="69"/>
      <c r="H1008" s="69"/>
      <c r="I1008" s="69"/>
      <c r="J1008" s="69"/>
      <c r="K1008" s="69"/>
      <c r="L1008" s="69"/>
      <c r="M1008" s="69"/>
      <c r="N1008" s="69"/>
      <c r="O1008" s="69"/>
      <c r="P1008" s="69"/>
    </row>
    <row r="1009" spans="1:16">
      <c r="A1009" s="92" t="s">
        <v>52</v>
      </c>
      <c r="B1009" s="87" t="s">
        <v>53</v>
      </c>
      <c r="C1009" s="69">
        <v>67435.85</v>
      </c>
      <c r="D1009" s="69">
        <v>183339.84</v>
      </c>
      <c r="E1009" s="69">
        <v>271.872957781358</v>
      </c>
      <c r="F1009" s="69"/>
      <c r="G1009" s="69"/>
      <c r="H1009" s="69"/>
      <c r="I1009" s="69"/>
      <c r="J1009" s="69"/>
      <c r="K1009" s="69"/>
      <c r="L1009" s="69"/>
      <c r="M1009" s="69"/>
      <c r="N1009" s="69"/>
      <c r="O1009" s="69"/>
      <c r="P1009" s="69"/>
    </row>
    <row r="1010" spans="1:16">
      <c r="A1010" s="92" t="s">
        <v>108</v>
      </c>
      <c r="B1010" s="87" t="s">
        <v>109</v>
      </c>
      <c r="C1010" s="69">
        <v>663.61</v>
      </c>
      <c r="D1010" s="69"/>
      <c r="E1010" s="69"/>
      <c r="F1010" s="69"/>
      <c r="G1010" s="69"/>
      <c r="H1010" s="69"/>
      <c r="I1010" s="69"/>
      <c r="J1010" s="69"/>
      <c r="K1010" s="69"/>
      <c r="L1010" s="69"/>
      <c r="M1010" s="69"/>
      <c r="N1010" s="69"/>
      <c r="O1010" s="69"/>
      <c r="P1010" s="69"/>
    </row>
    <row r="1011" spans="1:16">
      <c r="A1011" s="92" t="s">
        <v>110</v>
      </c>
      <c r="B1011" s="87" t="s">
        <v>111</v>
      </c>
      <c r="C1011" s="69">
        <v>288.67</v>
      </c>
      <c r="D1011" s="69">
        <v>1268.46</v>
      </c>
      <c r="E1011" s="69">
        <v>439.415249246544</v>
      </c>
      <c r="F1011" s="69"/>
      <c r="G1011" s="69"/>
      <c r="H1011" s="69"/>
      <c r="I1011" s="69"/>
      <c r="J1011" s="69"/>
      <c r="K1011" s="69"/>
      <c r="L1011" s="69"/>
      <c r="M1011" s="69"/>
      <c r="N1011" s="69"/>
      <c r="O1011" s="69"/>
      <c r="P1011" s="69"/>
    </row>
    <row r="1012" spans="1:16">
      <c r="A1012" s="92" t="s">
        <v>112</v>
      </c>
      <c r="B1012" s="87" t="s">
        <v>113</v>
      </c>
      <c r="C1012" s="69">
        <v>1234.94</v>
      </c>
      <c r="D1012" s="69"/>
      <c r="E1012" s="69"/>
      <c r="F1012" s="69"/>
      <c r="G1012" s="69"/>
      <c r="H1012" s="69"/>
      <c r="I1012" s="69"/>
      <c r="J1012" s="69"/>
      <c r="K1012" s="69"/>
      <c r="L1012" s="69"/>
      <c r="M1012" s="69"/>
      <c r="N1012" s="69"/>
      <c r="O1012" s="69"/>
      <c r="P1012" s="69"/>
    </row>
    <row r="1013" spans="1:16">
      <c r="A1013" s="92" t="s">
        <v>116</v>
      </c>
      <c r="B1013" s="87" t="s">
        <v>117</v>
      </c>
      <c r="C1013" s="69"/>
      <c r="D1013" s="69">
        <v>3454.45</v>
      </c>
      <c r="E1013" s="69"/>
      <c r="F1013" s="69"/>
      <c r="G1013" s="69"/>
      <c r="H1013" s="69"/>
      <c r="I1013" s="69"/>
      <c r="J1013" s="69"/>
      <c r="K1013" s="69"/>
      <c r="L1013" s="69"/>
      <c r="M1013" s="69"/>
      <c r="N1013" s="69"/>
      <c r="O1013" s="69"/>
      <c r="P1013" s="69"/>
    </row>
    <row r="1014" spans="1:16">
      <c r="A1014" s="92" t="s">
        <v>118</v>
      </c>
      <c r="B1014" s="87" t="s">
        <v>119</v>
      </c>
      <c r="C1014" s="69">
        <v>3250.19</v>
      </c>
      <c r="D1014" s="69"/>
      <c r="E1014" s="69"/>
      <c r="F1014" s="69"/>
      <c r="G1014" s="69"/>
      <c r="H1014" s="69"/>
      <c r="I1014" s="69"/>
      <c r="J1014" s="69"/>
      <c r="K1014" s="69"/>
      <c r="L1014" s="69"/>
      <c r="M1014" s="69"/>
      <c r="N1014" s="69"/>
      <c r="O1014" s="69"/>
      <c r="P1014" s="69"/>
    </row>
    <row r="1015" spans="1:16">
      <c r="A1015" s="92" t="s">
        <v>122</v>
      </c>
      <c r="B1015" s="87" t="s">
        <v>123</v>
      </c>
      <c r="C1015" s="69">
        <v>1976.94</v>
      </c>
      <c r="D1015" s="69"/>
      <c r="E1015" s="69"/>
      <c r="F1015" s="69"/>
      <c r="G1015" s="69"/>
      <c r="H1015" s="69"/>
      <c r="I1015" s="69"/>
      <c r="J1015" s="69"/>
      <c r="K1015" s="69"/>
      <c r="L1015" s="69"/>
      <c r="M1015" s="69"/>
      <c r="N1015" s="69"/>
      <c r="O1015" s="69"/>
      <c r="P1015" s="69"/>
    </row>
    <row r="1016" spans="1:16">
      <c r="A1016" s="92" t="s">
        <v>124</v>
      </c>
      <c r="B1016" s="87" t="s">
        <v>125</v>
      </c>
      <c r="C1016" s="69">
        <v>0.16</v>
      </c>
      <c r="D1016" s="69">
        <v>83.74</v>
      </c>
      <c r="E1016" s="69">
        <v>52337.5</v>
      </c>
      <c r="F1016" s="69"/>
      <c r="G1016" s="69"/>
      <c r="H1016" s="69"/>
      <c r="I1016" s="69"/>
      <c r="J1016" s="69"/>
      <c r="K1016" s="69"/>
      <c r="L1016" s="69"/>
      <c r="M1016" s="69"/>
      <c r="N1016" s="69"/>
      <c r="O1016" s="69"/>
      <c r="P1016" s="69"/>
    </row>
    <row r="1017" spans="1:16">
      <c r="A1017" s="92" t="s">
        <v>166</v>
      </c>
      <c r="B1017" s="87" t="s">
        <v>167</v>
      </c>
      <c r="C1017" s="69">
        <v>66.13</v>
      </c>
      <c r="D1017" s="69"/>
      <c r="E1017" s="69"/>
      <c r="F1017" s="69"/>
      <c r="G1017" s="69"/>
      <c r="H1017" s="69"/>
      <c r="I1017" s="69"/>
      <c r="J1017" s="69"/>
      <c r="K1017" s="69"/>
      <c r="L1017" s="69"/>
      <c r="M1017" s="69"/>
      <c r="N1017" s="69"/>
      <c r="O1017" s="69"/>
      <c r="P1017" s="69"/>
    </row>
    <row r="1018" spans="1:16">
      <c r="A1018" s="92" t="s">
        <v>76</v>
      </c>
      <c r="B1018" s="87" t="s">
        <v>77</v>
      </c>
      <c r="C1018" s="69">
        <v>929.06</v>
      </c>
      <c r="D1018" s="69">
        <v>4000</v>
      </c>
      <c r="E1018" s="69">
        <v>430.54269907218</v>
      </c>
      <c r="F1018" s="69"/>
      <c r="G1018" s="69"/>
      <c r="H1018" s="69"/>
      <c r="I1018" s="69"/>
      <c r="J1018" s="69"/>
      <c r="K1018" s="69"/>
      <c r="L1018" s="69"/>
      <c r="M1018" s="69"/>
      <c r="N1018" s="69"/>
      <c r="O1018" s="69"/>
      <c r="P1018" s="69"/>
    </row>
    <row r="1019" spans="1:16">
      <c r="A1019" s="92" t="s">
        <v>144</v>
      </c>
      <c r="B1019" s="87" t="s">
        <v>145</v>
      </c>
      <c r="C1019" s="69">
        <v>35033.76</v>
      </c>
      <c r="D1019" s="69"/>
      <c r="E1019" s="69"/>
      <c r="F1019" s="69"/>
      <c r="G1019" s="69"/>
      <c r="H1019" s="69"/>
      <c r="I1019" s="69"/>
      <c r="J1019" s="69"/>
      <c r="K1019" s="69"/>
      <c r="L1019" s="69"/>
      <c r="M1019" s="69"/>
      <c r="N1019" s="69"/>
      <c r="O1019" s="69"/>
      <c r="P1019" s="69"/>
    </row>
    <row r="1020" spans="1:16">
      <c r="A1020" s="92" t="s">
        <v>152</v>
      </c>
      <c r="B1020" s="87" t="s">
        <v>153</v>
      </c>
      <c r="C1020" s="69">
        <v>153.43</v>
      </c>
      <c r="D1020" s="69"/>
      <c r="E1020" s="69"/>
      <c r="F1020" s="69"/>
      <c r="G1020" s="69"/>
      <c r="H1020" s="69"/>
      <c r="I1020" s="69"/>
      <c r="J1020" s="69"/>
      <c r="K1020" s="69"/>
      <c r="L1020" s="69"/>
      <c r="M1020" s="69"/>
      <c r="N1020" s="69"/>
      <c r="O1020" s="69"/>
      <c r="P1020" s="69"/>
    </row>
    <row r="1021" spans="1:16">
      <c r="A1021" s="91" t="s">
        <v>168</v>
      </c>
      <c r="B1021" s="87" t="s">
        <v>169</v>
      </c>
      <c r="C1021" s="63">
        <v>8541275.64</v>
      </c>
      <c r="D1021" s="63">
        <v>11222370.03</v>
      </c>
      <c r="E1021" s="63">
        <v>131.389859114768</v>
      </c>
      <c r="F1021" s="64">
        <v>7724118</v>
      </c>
      <c r="G1021" s="63">
        <v>7724118</v>
      </c>
      <c r="H1021" s="64">
        <v>7724118</v>
      </c>
      <c r="I1021" s="63">
        <v>68.8278677262614</v>
      </c>
      <c r="J1021" s="63">
        <v>100</v>
      </c>
      <c r="K1021" s="63">
        <v>9947097.45</v>
      </c>
      <c r="L1021" s="63">
        <v>128.779718927132</v>
      </c>
      <c r="M1021" s="64">
        <v>5424328</v>
      </c>
      <c r="N1021" s="64">
        <v>13148446</v>
      </c>
      <c r="O1021" s="63">
        <v>117.162827146593</v>
      </c>
      <c r="P1021" s="63">
        <v>170.22585620779</v>
      </c>
    </row>
    <row r="1022" spans="1:16">
      <c r="A1022" s="92" t="s">
        <v>28</v>
      </c>
      <c r="B1022" s="87" t="s">
        <v>29</v>
      </c>
      <c r="C1022" s="69">
        <v>2108445.14</v>
      </c>
      <c r="D1022" s="69">
        <v>2447761.65</v>
      </c>
      <c r="E1022" s="69">
        <v>116.093210279116</v>
      </c>
      <c r="F1022" s="70">
        <v>3626424</v>
      </c>
      <c r="G1022" s="69">
        <v>3626424</v>
      </c>
      <c r="H1022" s="70">
        <v>3626424</v>
      </c>
      <c r="I1022" s="69">
        <v>148.152660206928</v>
      </c>
      <c r="J1022" s="69">
        <v>100</v>
      </c>
      <c r="K1022" s="69">
        <v>2068094.45</v>
      </c>
      <c r="L1022" s="69">
        <v>57.028479019552</v>
      </c>
      <c r="M1022" s="70">
        <v>342782</v>
      </c>
      <c r="N1022" s="70">
        <v>3969206</v>
      </c>
      <c r="O1022" s="69">
        <v>162.156556378763</v>
      </c>
      <c r="P1022" s="69">
        <v>109.452342031709</v>
      </c>
    </row>
    <row r="1023" spans="1:16">
      <c r="A1023" s="92" t="s">
        <v>198</v>
      </c>
      <c r="B1023" s="87" t="s">
        <v>199</v>
      </c>
      <c r="C1023" s="69">
        <v>60.96</v>
      </c>
      <c r="D1023" s="69">
        <v>338.75</v>
      </c>
      <c r="E1023" s="69">
        <v>555.692257217848</v>
      </c>
      <c r="F1023" s="69"/>
      <c r="G1023" s="69"/>
      <c r="H1023" s="69"/>
      <c r="I1023" s="69"/>
      <c r="J1023" s="69"/>
      <c r="K1023" s="69">
        <v>1336.95</v>
      </c>
      <c r="L1023" s="69"/>
      <c r="M1023" s="70">
        <v>1337</v>
      </c>
      <c r="N1023" s="70">
        <v>1337</v>
      </c>
      <c r="O1023" s="69">
        <v>394.686346863469</v>
      </c>
      <c r="P1023" s="69"/>
    </row>
    <row r="1024" spans="1:16">
      <c r="A1024" s="92" t="s">
        <v>30</v>
      </c>
      <c r="B1024" s="87" t="s">
        <v>31</v>
      </c>
      <c r="C1024" s="69"/>
      <c r="D1024" s="69"/>
      <c r="E1024" s="69"/>
      <c r="F1024" s="70">
        <v>20</v>
      </c>
      <c r="G1024" s="69">
        <v>20</v>
      </c>
      <c r="H1024" s="70">
        <v>20</v>
      </c>
      <c r="I1024" s="69"/>
      <c r="J1024" s="69">
        <v>100</v>
      </c>
      <c r="K1024" s="69"/>
      <c r="L1024" s="69"/>
      <c r="M1024" s="69"/>
      <c r="N1024" s="70">
        <v>20</v>
      </c>
      <c r="O1024" s="69"/>
      <c r="P1024" s="69">
        <v>100</v>
      </c>
    </row>
    <row r="1025" spans="1:16">
      <c r="A1025" s="92" t="s">
        <v>32</v>
      </c>
      <c r="B1025" s="87" t="s">
        <v>33</v>
      </c>
      <c r="C1025" s="69">
        <v>273068.3</v>
      </c>
      <c r="D1025" s="69">
        <v>274468.54</v>
      </c>
      <c r="E1025" s="69">
        <v>100.512780135959</v>
      </c>
      <c r="F1025" s="70">
        <v>59489</v>
      </c>
      <c r="G1025" s="69">
        <v>59489</v>
      </c>
      <c r="H1025" s="70">
        <v>59489</v>
      </c>
      <c r="I1025" s="69">
        <v>21.6742508995749</v>
      </c>
      <c r="J1025" s="69">
        <v>100</v>
      </c>
      <c r="K1025" s="69">
        <v>136248.51</v>
      </c>
      <c r="L1025" s="69">
        <v>229.031434382827</v>
      </c>
      <c r="M1025" s="70">
        <v>76760</v>
      </c>
      <c r="N1025" s="70">
        <v>136249</v>
      </c>
      <c r="O1025" s="69">
        <v>49.641026253865</v>
      </c>
      <c r="P1025" s="69">
        <v>229.032258064516</v>
      </c>
    </row>
    <row r="1026" spans="1:16">
      <c r="A1026" s="92" t="s">
        <v>62</v>
      </c>
      <c r="B1026" s="87" t="s">
        <v>63</v>
      </c>
      <c r="C1026" s="69">
        <v>32646</v>
      </c>
      <c r="D1026" s="69">
        <v>31510.15</v>
      </c>
      <c r="E1026" s="69">
        <v>96.520706977884</v>
      </c>
      <c r="F1026" s="69"/>
      <c r="G1026" s="69"/>
      <c r="H1026" s="69"/>
      <c r="I1026" s="69"/>
      <c r="J1026" s="69"/>
      <c r="K1026" s="69">
        <v>28496.06</v>
      </c>
      <c r="L1026" s="69"/>
      <c r="M1026" s="70">
        <v>28496</v>
      </c>
      <c r="N1026" s="70">
        <v>28496</v>
      </c>
      <c r="O1026" s="69">
        <v>90.4343521055914</v>
      </c>
      <c r="P1026" s="69"/>
    </row>
    <row r="1027" spans="1:16">
      <c r="A1027" s="92" t="s">
        <v>34</v>
      </c>
      <c r="B1027" s="87" t="s">
        <v>35</v>
      </c>
      <c r="C1027" s="69">
        <v>325605.89</v>
      </c>
      <c r="D1027" s="69">
        <v>379888.06</v>
      </c>
      <c r="E1027" s="69">
        <v>116.671126557324</v>
      </c>
      <c r="F1027" s="70">
        <v>237473</v>
      </c>
      <c r="G1027" s="69">
        <v>237473</v>
      </c>
      <c r="H1027" s="70">
        <v>237473</v>
      </c>
      <c r="I1027" s="69">
        <v>62.5113092525203</v>
      </c>
      <c r="J1027" s="69">
        <v>100</v>
      </c>
      <c r="K1027" s="69">
        <v>312616.35</v>
      </c>
      <c r="L1027" s="69">
        <v>131.642902561554</v>
      </c>
      <c r="M1027" s="70">
        <v>75143</v>
      </c>
      <c r="N1027" s="70">
        <v>312616</v>
      </c>
      <c r="O1027" s="69">
        <v>82.2916097968438</v>
      </c>
      <c r="P1027" s="69">
        <v>131.642755176378</v>
      </c>
    </row>
    <row r="1028" spans="1:16">
      <c r="A1028" s="92" t="s">
        <v>70</v>
      </c>
      <c r="B1028" s="87" t="s">
        <v>71</v>
      </c>
      <c r="C1028" s="69">
        <v>897670.81</v>
      </c>
      <c r="D1028" s="69">
        <v>958373.18</v>
      </c>
      <c r="E1028" s="69">
        <v>106.762208297717</v>
      </c>
      <c r="F1028" s="70">
        <v>887941</v>
      </c>
      <c r="G1028" s="69">
        <v>887941</v>
      </c>
      <c r="H1028" s="70">
        <v>887941</v>
      </c>
      <c r="I1028" s="69">
        <v>92.6508607012563</v>
      </c>
      <c r="J1028" s="69">
        <v>100</v>
      </c>
      <c r="K1028" s="69">
        <v>760093.44</v>
      </c>
      <c r="L1028" s="69">
        <v>85.6017956147987</v>
      </c>
      <c r="M1028" s="70">
        <v>-35729</v>
      </c>
      <c r="N1028" s="70">
        <v>852212</v>
      </c>
      <c r="O1028" s="69">
        <v>88.9227722336721</v>
      </c>
      <c r="P1028" s="69">
        <v>95.9761966166671</v>
      </c>
    </row>
    <row r="1029" spans="1:16">
      <c r="A1029" s="92" t="s">
        <v>36</v>
      </c>
      <c r="B1029" s="87" t="s">
        <v>37</v>
      </c>
      <c r="C1029" s="69">
        <v>31883.84</v>
      </c>
      <c r="D1029" s="69">
        <v>33639.75</v>
      </c>
      <c r="E1029" s="69">
        <v>105.507209922017</v>
      </c>
      <c r="F1029" s="70">
        <v>32514</v>
      </c>
      <c r="G1029" s="69">
        <v>32514</v>
      </c>
      <c r="H1029" s="70">
        <v>32514</v>
      </c>
      <c r="I1029" s="69">
        <v>96.6535125855573</v>
      </c>
      <c r="J1029" s="69">
        <v>100</v>
      </c>
      <c r="K1029" s="69">
        <v>27439.97</v>
      </c>
      <c r="L1029" s="69">
        <v>84.3943224457157</v>
      </c>
      <c r="M1029" s="70">
        <v>577</v>
      </c>
      <c r="N1029" s="70">
        <v>33091</v>
      </c>
      <c r="O1029" s="69">
        <v>98.3687453087493</v>
      </c>
      <c r="P1029" s="69">
        <v>101.774620163622</v>
      </c>
    </row>
    <row r="1030" spans="1:16">
      <c r="A1030" s="92" t="s">
        <v>82</v>
      </c>
      <c r="B1030" s="87" t="s">
        <v>83</v>
      </c>
      <c r="C1030" s="69">
        <v>80090.22</v>
      </c>
      <c r="D1030" s="69">
        <v>117731.2</v>
      </c>
      <c r="E1030" s="69">
        <v>146.998222754289</v>
      </c>
      <c r="F1030" s="70">
        <v>113556</v>
      </c>
      <c r="G1030" s="69">
        <v>113556</v>
      </c>
      <c r="H1030" s="70">
        <v>113556</v>
      </c>
      <c r="I1030" s="69">
        <v>96.4536163735696</v>
      </c>
      <c r="J1030" s="69">
        <v>100</v>
      </c>
      <c r="K1030" s="69">
        <v>58682.32</v>
      </c>
      <c r="L1030" s="69">
        <v>51.6769875656064</v>
      </c>
      <c r="M1030" s="70">
        <v>-25465</v>
      </c>
      <c r="N1030" s="70">
        <v>88091</v>
      </c>
      <c r="O1030" s="69">
        <v>74.8238359924982</v>
      </c>
      <c r="P1030" s="69">
        <v>77.574940998274</v>
      </c>
    </row>
    <row r="1031" spans="1:16">
      <c r="A1031" s="92" t="s">
        <v>84</v>
      </c>
      <c r="B1031" s="87" t="s">
        <v>85</v>
      </c>
      <c r="C1031" s="69">
        <v>371.85</v>
      </c>
      <c r="D1031" s="69">
        <v>1571.69</v>
      </c>
      <c r="E1031" s="69">
        <v>422.667742369235</v>
      </c>
      <c r="F1031" s="70">
        <v>23182</v>
      </c>
      <c r="G1031" s="69">
        <v>23182</v>
      </c>
      <c r="H1031" s="70">
        <v>23182</v>
      </c>
      <c r="I1031" s="69">
        <v>1474.97279997964</v>
      </c>
      <c r="J1031" s="69">
        <v>100</v>
      </c>
      <c r="K1031" s="69">
        <v>6943.09</v>
      </c>
      <c r="L1031" s="69">
        <v>29.9503494090242</v>
      </c>
      <c r="M1031" s="70">
        <v>7689</v>
      </c>
      <c r="N1031" s="70">
        <v>30871</v>
      </c>
      <c r="O1031" s="69">
        <v>1964.1914117924</v>
      </c>
      <c r="P1031" s="69">
        <v>133.167975153136</v>
      </c>
    </row>
    <row r="1032" spans="1:16">
      <c r="A1032" s="92" t="s">
        <v>86</v>
      </c>
      <c r="B1032" s="87" t="s">
        <v>87</v>
      </c>
      <c r="C1032" s="69">
        <v>57912.27</v>
      </c>
      <c r="D1032" s="69">
        <v>86985.84</v>
      </c>
      <c r="E1032" s="69">
        <v>150.202780861465</v>
      </c>
      <c r="F1032" s="70">
        <v>113626</v>
      </c>
      <c r="G1032" s="69">
        <v>113626</v>
      </c>
      <c r="H1032" s="70">
        <v>113626</v>
      </c>
      <c r="I1032" s="69">
        <v>130.625858185654</v>
      </c>
      <c r="J1032" s="69">
        <v>100</v>
      </c>
      <c r="K1032" s="69">
        <v>39734.14</v>
      </c>
      <c r="L1032" s="69">
        <v>34.9692323939943</v>
      </c>
      <c r="M1032" s="70">
        <v>-22825</v>
      </c>
      <c r="N1032" s="70">
        <v>90801</v>
      </c>
      <c r="O1032" s="69">
        <v>104.385955231334</v>
      </c>
      <c r="P1032" s="69">
        <v>79.9121679897207</v>
      </c>
    </row>
    <row r="1033" spans="1:16">
      <c r="A1033" s="92" t="s">
        <v>88</v>
      </c>
      <c r="B1033" s="87" t="s">
        <v>89</v>
      </c>
      <c r="C1033" s="69">
        <v>52933.68</v>
      </c>
      <c r="D1033" s="69">
        <v>50996.94</v>
      </c>
      <c r="E1033" s="69">
        <v>96.3411952465803</v>
      </c>
      <c r="F1033" s="70">
        <v>593294</v>
      </c>
      <c r="G1033" s="69">
        <v>593294</v>
      </c>
      <c r="H1033" s="70">
        <v>593294</v>
      </c>
      <c r="I1033" s="69">
        <v>1163.39137210978</v>
      </c>
      <c r="J1033" s="69">
        <v>100</v>
      </c>
      <c r="K1033" s="69">
        <v>41605.27</v>
      </c>
      <c r="L1033" s="69">
        <v>7.01258903680132</v>
      </c>
      <c r="M1033" s="70">
        <v>-503934</v>
      </c>
      <c r="N1033" s="70">
        <v>89360</v>
      </c>
      <c r="O1033" s="69">
        <v>175.226199846501</v>
      </c>
      <c r="P1033" s="69">
        <v>15.061672627736</v>
      </c>
    </row>
    <row r="1034" spans="1:16">
      <c r="A1034" s="92" t="s">
        <v>90</v>
      </c>
      <c r="B1034" s="87" t="s">
        <v>91</v>
      </c>
      <c r="C1034" s="69">
        <v>25459.11</v>
      </c>
      <c r="D1034" s="69">
        <v>50885.34</v>
      </c>
      <c r="E1034" s="69">
        <v>199.870851730481</v>
      </c>
      <c r="F1034" s="70">
        <v>2760</v>
      </c>
      <c r="G1034" s="69">
        <v>2760</v>
      </c>
      <c r="H1034" s="70">
        <v>2760</v>
      </c>
      <c r="I1034" s="69">
        <v>5.4239590420345</v>
      </c>
      <c r="J1034" s="69">
        <v>100</v>
      </c>
      <c r="K1034" s="69">
        <v>2389.46</v>
      </c>
      <c r="L1034" s="69">
        <v>86.5746376811594</v>
      </c>
      <c r="M1034" s="69"/>
      <c r="N1034" s="70">
        <v>2760</v>
      </c>
      <c r="O1034" s="69">
        <v>5.4239590420345</v>
      </c>
      <c r="P1034" s="69">
        <v>100</v>
      </c>
    </row>
    <row r="1035" spans="1:16">
      <c r="A1035" s="92" t="s">
        <v>92</v>
      </c>
      <c r="B1035" s="87" t="s">
        <v>93</v>
      </c>
      <c r="C1035" s="69">
        <v>22834.47</v>
      </c>
      <c r="D1035" s="69">
        <v>28148.6</v>
      </c>
      <c r="E1035" s="69">
        <v>123.272403519766</v>
      </c>
      <c r="F1035" s="70">
        <v>11270</v>
      </c>
      <c r="G1035" s="69">
        <v>11270</v>
      </c>
      <c r="H1035" s="70">
        <v>11270</v>
      </c>
      <c r="I1035" s="69">
        <v>40.0375151872562</v>
      </c>
      <c r="J1035" s="69">
        <v>100</v>
      </c>
      <c r="K1035" s="69">
        <v>7085.74</v>
      </c>
      <c r="L1035" s="69">
        <v>62.8725820763088</v>
      </c>
      <c r="M1035" s="69"/>
      <c r="N1035" s="70">
        <v>11270</v>
      </c>
      <c r="O1035" s="69">
        <v>40.0375151872562</v>
      </c>
      <c r="P1035" s="69">
        <v>100</v>
      </c>
    </row>
    <row r="1036" spans="1:16">
      <c r="A1036" s="92" t="s">
        <v>94</v>
      </c>
      <c r="B1036" s="87" t="s">
        <v>95</v>
      </c>
      <c r="C1036" s="69">
        <v>10724.65</v>
      </c>
      <c r="D1036" s="69">
        <v>7522.01</v>
      </c>
      <c r="E1036" s="69">
        <v>70.137580247374</v>
      </c>
      <c r="F1036" s="70">
        <v>120</v>
      </c>
      <c r="G1036" s="69">
        <v>120</v>
      </c>
      <c r="H1036" s="70">
        <v>120</v>
      </c>
      <c r="I1036" s="69">
        <v>1.59531827264255</v>
      </c>
      <c r="J1036" s="69">
        <v>100</v>
      </c>
      <c r="K1036" s="69">
        <v>17946.01</v>
      </c>
      <c r="L1036" s="69">
        <v>14955.0083333333</v>
      </c>
      <c r="M1036" s="70">
        <v>17826</v>
      </c>
      <c r="N1036" s="70">
        <v>17946</v>
      </c>
      <c r="O1036" s="69">
        <v>238.579847673694</v>
      </c>
      <c r="P1036" s="69">
        <v>14955</v>
      </c>
    </row>
    <row r="1037" spans="1:16">
      <c r="A1037" s="92" t="s">
        <v>96</v>
      </c>
      <c r="B1037" s="87" t="s">
        <v>97</v>
      </c>
      <c r="C1037" s="69">
        <v>1585.61</v>
      </c>
      <c r="D1037" s="69">
        <v>1176.44</v>
      </c>
      <c r="E1037" s="69">
        <v>74.1947893870498</v>
      </c>
      <c r="F1037" s="70">
        <v>230</v>
      </c>
      <c r="G1037" s="69">
        <v>230</v>
      </c>
      <c r="H1037" s="70">
        <v>230</v>
      </c>
      <c r="I1037" s="69">
        <v>19.5505083132161</v>
      </c>
      <c r="J1037" s="69">
        <v>100</v>
      </c>
      <c r="K1037" s="69">
        <v>3880.6</v>
      </c>
      <c r="L1037" s="69">
        <v>1687.21739130435</v>
      </c>
      <c r="M1037" s="70">
        <v>3651</v>
      </c>
      <c r="N1037" s="70">
        <v>3881</v>
      </c>
      <c r="O1037" s="69">
        <v>329.893577233008</v>
      </c>
      <c r="P1037" s="69">
        <v>1687.39130434783</v>
      </c>
    </row>
    <row r="1038" spans="1:16">
      <c r="A1038" s="92" t="s">
        <v>98</v>
      </c>
      <c r="B1038" s="87" t="s">
        <v>99</v>
      </c>
      <c r="C1038" s="69">
        <v>88596.54</v>
      </c>
      <c r="D1038" s="69">
        <v>38873.77</v>
      </c>
      <c r="E1038" s="69">
        <v>43.8773004002188</v>
      </c>
      <c r="F1038" s="70">
        <v>16327</v>
      </c>
      <c r="G1038" s="69">
        <v>16327</v>
      </c>
      <c r="H1038" s="70">
        <v>16327</v>
      </c>
      <c r="I1038" s="69">
        <v>42.0000427023157</v>
      </c>
      <c r="J1038" s="69">
        <v>100</v>
      </c>
      <c r="K1038" s="69">
        <v>28945.54</v>
      </c>
      <c r="L1038" s="69">
        <v>177.286335517854</v>
      </c>
      <c r="M1038" s="70">
        <v>12619</v>
      </c>
      <c r="N1038" s="70">
        <v>28946</v>
      </c>
      <c r="O1038" s="69">
        <v>74.4615199400521</v>
      </c>
      <c r="P1038" s="69">
        <v>177.289152936853</v>
      </c>
    </row>
    <row r="1039" spans="1:16">
      <c r="A1039" s="92" t="s">
        <v>100</v>
      </c>
      <c r="B1039" s="87" t="s">
        <v>101</v>
      </c>
      <c r="C1039" s="69">
        <v>12442.05</v>
      </c>
      <c r="D1039" s="69">
        <v>45000.54</v>
      </c>
      <c r="E1039" s="69">
        <v>361.681073456545</v>
      </c>
      <c r="F1039" s="70">
        <v>12180</v>
      </c>
      <c r="G1039" s="69">
        <v>12180</v>
      </c>
      <c r="H1039" s="70">
        <v>12180</v>
      </c>
      <c r="I1039" s="69">
        <v>27.0663418705642</v>
      </c>
      <c r="J1039" s="69">
        <v>100</v>
      </c>
      <c r="K1039" s="69">
        <v>11789.67</v>
      </c>
      <c r="L1039" s="69">
        <v>96.7953201970443</v>
      </c>
      <c r="M1039" s="70">
        <v>-390</v>
      </c>
      <c r="N1039" s="70">
        <v>11790</v>
      </c>
      <c r="O1039" s="69">
        <v>26.1996856037728</v>
      </c>
      <c r="P1039" s="69">
        <v>96.7980295566502</v>
      </c>
    </row>
    <row r="1040" spans="1:16">
      <c r="A1040" s="92" t="s">
        <v>102</v>
      </c>
      <c r="B1040" s="87" t="s">
        <v>103</v>
      </c>
      <c r="C1040" s="69">
        <v>42490.35</v>
      </c>
      <c r="D1040" s="69">
        <v>26997.14</v>
      </c>
      <c r="E1040" s="69">
        <v>63.5371090141644</v>
      </c>
      <c r="F1040" s="70">
        <v>39214</v>
      </c>
      <c r="G1040" s="69">
        <v>39214</v>
      </c>
      <c r="H1040" s="70">
        <v>39214</v>
      </c>
      <c r="I1040" s="69">
        <v>145.25242303444</v>
      </c>
      <c r="J1040" s="69">
        <v>100</v>
      </c>
      <c r="K1040" s="69">
        <v>21063.33</v>
      </c>
      <c r="L1040" s="69">
        <v>53.7138011934513</v>
      </c>
      <c r="M1040" s="70">
        <v>-18151</v>
      </c>
      <c r="N1040" s="70">
        <v>21063</v>
      </c>
      <c r="O1040" s="69">
        <v>78.019375385689</v>
      </c>
      <c r="P1040" s="69">
        <v>53.7129596572653</v>
      </c>
    </row>
    <row r="1041" spans="1:16">
      <c r="A1041" s="92" t="s">
        <v>104</v>
      </c>
      <c r="B1041" s="87" t="s">
        <v>105</v>
      </c>
      <c r="C1041" s="69">
        <v>5164.75</v>
      </c>
      <c r="D1041" s="69">
        <v>6760.27</v>
      </c>
      <c r="E1041" s="69">
        <v>130.892492376204</v>
      </c>
      <c r="F1041" s="70">
        <v>230</v>
      </c>
      <c r="G1041" s="69">
        <v>230</v>
      </c>
      <c r="H1041" s="70">
        <v>230</v>
      </c>
      <c r="I1041" s="69">
        <v>3.40223097598173</v>
      </c>
      <c r="J1041" s="69">
        <v>100</v>
      </c>
      <c r="K1041" s="69">
        <v>381.94</v>
      </c>
      <c r="L1041" s="69">
        <v>166.060869565217</v>
      </c>
      <c r="M1041" s="70">
        <v>152</v>
      </c>
      <c r="N1041" s="70">
        <v>382</v>
      </c>
      <c r="O1041" s="69">
        <v>5.65066188184791</v>
      </c>
      <c r="P1041" s="69">
        <v>166.086956521739</v>
      </c>
    </row>
    <row r="1042" spans="1:16">
      <c r="A1042" s="92" t="s">
        <v>106</v>
      </c>
      <c r="B1042" s="87" t="s">
        <v>107</v>
      </c>
      <c r="C1042" s="69">
        <v>57921.06</v>
      </c>
      <c r="D1042" s="69">
        <v>42579.59</v>
      </c>
      <c r="E1042" s="69">
        <v>73.5131401255433</v>
      </c>
      <c r="F1042" s="70">
        <v>6630</v>
      </c>
      <c r="G1042" s="69">
        <v>6630</v>
      </c>
      <c r="H1042" s="70">
        <v>6630</v>
      </c>
      <c r="I1042" s="69">
        <v>15.570840395598</v>
      </c>
      <c r="J1042" s="69">
        <v>100</v>
      </c>
      <c r="K1042" s="69">
        <v>54332.99</v>
      </c>
      <c r="L1042" s="69">
        <v>819.502111613876</v>
      </c>
      <c r="M1042" s="70">
        <v>47703</v>
      </c>
      <c r="N1042" s="70">
        <v>54333</v>
      </c>
      <c r="O1042" s="69">
        <v>127.603389323382</v>
      </c>
      <c r="P1042" s="69">
        <v>819.502262443439</v>
      </c>
    </row>
    <row r="1043" spans="1:16">
      <c r="A1043" s="92" t="s">
        <v>38</v>
      </c>
      <c r="B1043" s="87" t="s">
        <v>39</v>
      </c>
      <c r="C1043" s="69">
        <v>6833.34</v>
      </c>
      <c r="D1043" s="69">
        <v>663.28</v>
      </c>
      <c r="E1043" s="69">
        <v>9.7065271155833</v>
      </c>
      <c r="F1043" s="70">
        <v>12560</v>
      </c>
      <c r="G1043" s="69">
        <v>12560</v>
      </c>
      <c r="H1043" s="70">
        <v>12560</v>
      </c>
      <c r="I1043" s="69">
        <v>1893.61958750452</v>
      </c>
      <c r="J1043" s="69">
        <v>100</v>
      </c>
      <c r="K1043" s="69">
        <v>458.13</v>
      </c>
      <c r="L1043" s="69">
        <v>3.64753184713376</v>
      </c>
      <c r="M1043" s="69"/>
      <c r="N1043" s="70">
        <v>12560</v>
      </c>
      <c r="O1043" s="69">
        <v>1893.61958750452</v>
      </c>
      <c r="P1043" s="69">
        <v>100</v>
      </c>
    </row>
    <row r="1044" spans="1:16">
      <c r="A1044" s="92" t="s">
        <v>52</v>
      </c>
      <c r="B1044" s="87" t="s">
        <v>53</v>
      </c>
      <c r="C1044" s="69">
        <v>1052410.67</v>
      </c>
      <c r="D1044" s="69">
        <v>1263894.02</v>
      </c>
      <c r="E1044" s="69">
        <v>120.095135485466</v>
      </c>
      <c r="F1044" s="70">
        <v>484674</v>
      </c>
      <c r="G1044" s="69">
        <v>484674</v>
      </c>
      <c r="H1044" s="70">
        <v>484674</v>
      </c>
      <c r="I1044" s="69">
        <v>38.3476772838913</v>
      </c>
      <c r="J1044" s="69">
        <v>100</v>
      </c>
      <c r="K1044" s="69">
        <v>1564216.51</v>
      </c>
      <c r="L1044" s="69">
        <v>322.735799733429</v>
      </c>
      <c r="M1044" s="70">
        <v>1079543</v>
      </c>
      <c r="N1044" s="70">
        <v>1564217</v>
      </c>
      <c r="O1044" s="69">
        <v>123.761721730434</v>
      </c>
      <c r="P1044" s="69">
        <v>322.735900832312</v>
      </c>
    </row>
    <row r="1045" spans="1:16">
      <c r="A1045" s="92" t="s">
        <v>108</v>
      </c>
      <c r="B1045" s="87" t="s">
        <v>109</v>
      </c>
      <c r="C1045" s="69">
        <v>41402.64</v>
      </c>
      <c r="D1045" s="69">
        <v>20540.66</v>
      </c>
      <c r="E1045" s="69">
        <v>49.6119571119136</v>
      </c>
      <c r="F1045" s="70">
        <v>21270</v>
      </c>
      <c r="G1045" s="69">
        <v>21270</v>
      </c>
      <c r="H1045" s="70">
        <v>21270</v>
      </c>
      <c r="I1045" s="69">
        <v>103.550713560324</v>
      </c>
      <c r="J1045" s="69">
        <v>100</v>
      </c>
      <c r="K1045" s="69">
        <v>7552.17</v>
      </c>
      <c r="L1045" s="69">
        <v>35.5062059238364</v>
      </c>
      <c r="M1045" s="69"/>
      <c r="N1045" s="70">
        <v>21270</v>
      </c>
      <c r="O1045" s="69">
        <v>103.550713560324</v>
      </c>
      <c r="P1045" s="69">
        <v>100</v>
      </c>
    </row>
    <row r="1046" spans="1:16">
      <c r="A1046" s="92" t="s">
        <v>110</v>
      </c>
      <c r="B1046" s="87" t="s">
        <v>111</v>
      </c>
      <c r="C1046" s="69">
        <v>92612.31</v>
      </c>
      <c r="D1046" s="69">
        <v>115229.76</v>
      </c>
      <c r="E1046" s="69">
        <v>124.421645459443</v>
      </c>
      <c r="F1046" s="70">
        <v>274587</v>
      </c>
      <c r="G1046" s="69">
        <v>274587</v>
      </c>
      <c r="H1046" s="70">
        <v>274587</v>
      </c>
      <c r="I1046" s="69">
        <v>238.295211237097</v>
      </c>
      <c r="J1046" s="69">
        <v>100</v>
      </c>
      <c r="K1046" s="69">
        <v>59155.95</v>
      </c>
      <c r="L1046" s="69">
        <v>21.543609129347</v>
      </c>
      <c r="M1046" s="70">
        <v>263704</v>
      </c>
      <c r="N1046" s="70">
        <v>538291</v>
      </c>
      <c r="O1046" s="69">
        <v>467.145813720344</v>
      </c>
      <c r="P1046" s="69">
        <v>196.036593138058</v>
      </c>
    </row>
    <row r="1047" spans="1:16">
      <c r="A1047" s="92" t="s">
        <v>112</v>
      </c>
      <c r="B1047" s="87" t="s">
        <v>113</v>
      </c>
      <c r="C1047" s="69">
        <v>183977.16</v>
      </c>
      <c r="D1047" s="69">
        <v>198020</v>
      </c>
      <c r="E1047" s="69">
        <v>107.63292573926</v>
      </c>
      <c r="F1047" s="70">
        <v>181105</v>
      </c>
      <c r="G1047" s="69">
        <v>181105</v>
      </c>
      <c r="H1047" s="70">
        <v>181105</v>
      </c>
      <c r="I1047" s="69">
        <v>91.4579335420665</v>
      </c>
      <c r="J1047" s="69">
        <v>100</v>
      </c>
      <c r="K1047" s="69">
        <v>112118.13</v>
      </c>
      <c r="L1047" s="69">
        <v>61.9078048645813</v>
      </c>
      <c r="M1047" s="70">
        <v>28447</v>
      </c>
      <c r="N1047" s="70">
        <v>209552</v>
      </c>
      <c r="O1047" s="69">
        <v>105.823654176346</v>
      </c>
      <c r="P1047" s="69">
        <v>115.707462521742</v>
      </c>
    </row>
    <row r="1048" spans="1:16">
      <c r="A1048" s="92" t="s">
        <v>114</v>
      </c>
      <c r="B1048" s="87" t="s">
        <v>115</v>
      </c>
      <c r="C1048" s="69">
        <v>44.89</v>
      </c>
      <c r="D1048" s="69"/>
      <c r="E1048" s="69"/>
      <c r="F1048" s="69"/>
      <c r="G1048" s="69"/>
      <c r="H1048" s="69"/>
      <c r="I1048" s="69"/>
      <c r="J1048" s="69"/>
      <c r="K1048" s="69"/>
      <c r="L1048" s="69"/>
      <c r="M1048" s="69"/>
      <c r="N1048" s="69"/>
      <c r="O1048" s="69"/>
      <c r="P1048" s="69"/>
    </row>
    <row r="1049" spans="1:16">
      <c r="A1049" s="92" t="s">
        <v>116</v>
      </c>
      <c r="B1049" s="87" t="s">
        <v>117</v>
      </c>
      <c r="C1049" s="69">
        <v>2000.16</v>
      </c>
      <c r="D1049" s="69">
        <v>2886.48</v>
      </c>
      <c r="E1049" s="69">
        <v>144.3124550036</v>
      </c>
      <c r="F1049" s="70">
        <v>80</v>
      </c>
      <c r="G1049" s="69">
        <v>80</v>
      </c>
      <c r="H1049" s="70">
        <v>80</v>
      </c>
      <c r="I1049" s="69">
        <v>2.77154180870818</v>
      </c>
      <c r="J1049" s="69">
        <v>100</v>
      </c>
      <c r="K1049" s="69">
        <v>403.23</v>
      </c>
      <c r="L1049" s="69">
        <v>504.0375</v>
      </c>
      <c r="M1049" s="70">
        <v>324</v>
      </c>
      <c r="N1049" s="70">
        <v>404</v>
      </c>
      <c r="O1049" s="69">
        <v>13.9962861339763</v>
      </c>
      <c r="P1049" s="69">
        <v>505</v>
      </c>
    </row>
    <row r="1050" spans="1:16">
      <c r="A1050" s="92" t="s">
        <v>118</v>
      </c>
      <c r="B1050" s="87" t="s">
        <v>119</v>
      </c>
      <c r="C1050" s="69">
        <v>101365.23</v>
      </c>
      <c r="D1050" s="69">
        <v>131496.26</v>
      </c>
      <c r="E1050" s="69">
        <v>129.725212481637</v>
      </c>
      <c r="F1050" s="70">
        <v>88770</v>
      </c>
      <c r="G1050" s="69">
        <v>88770</v>
      </c>
      <c r="H1050" s="70">
        <v>88770</v>
      </c>
      <c r="I1050" s="69">
        <v>67.5076234107343</v>
      </c>
      <c r="J1050" s="69">
        <v>100</v>
      </c>
      <c r="K1050" s="69">
        <v>84493.88</v>
      </c>
      <c r="L1050" s="69">
        <v>95.1829221583868</v>
      </c>
      <c r="M1050" s="70">
        <v>-18825</v>
      </c>
      <c r="N1050" s="70">
        <v>69945</v>
      </c>
      <c r="O1050" s="69">
        <v>53.1916268949398</v>
      </c>
      <c r="P1050" s="69">
        <v>78.7935113213924</v>
      </c>
    </row>
    <row r="1051" spans="1:16">
      <c r="A1051" s="92" t="s">
        <v>120</v>
      </c>
      <c r="B1051" s="87" t="s">
        <v>121</v>
      </c>
      <c r="C1051" s="69">
        <v>21101.8</v>
      </c>
      <c r="D1051" s="69">
        <v>16615.05</v>
      </c>
      <c r="E1051" s="69">
        <v>78.7375958449042</v>
      </c>
      <c r="F1051" s="70">
        <v>6830</v>
      </c>
      <c r="G1051" s="69">
        <v>6830</v>
      </c>
      <c r="H1051" s="70">
        <v>6830</v>
      </c>
      <c r="I1051" s="69">
        <v>41.1073093370167</v>
      </c>
      <c r="J1051" s="69">
        <v>100</v>
      </c>
      <c r="K1051" s="69">
        <v>20895.17</v>
      </c>
      <c r="L1051" s="69">
        <v>305.932210834553</v>
      </c>
      <c r="M1051" s="70">
        <v>14549</v>
      </c>
      <c r="N1051" s="70">
        <v>21379</v>
      </c>
      <c r="O1051" s="69">
        <v>128.672498728562</v>
      </c>
      <c r="P1051" s="69">
        <v>313.016105417277</v>
      </c>
    </row>
    <row r="1052" spans="1:16">
      <c r="A1052" s="92" t="s">
        <v>40</v>
      </c>
      <c r="B1052" s="87" t="s">
        <v>41</v>
      </c>
      <c r="C1052" s="69">
        <v>1193.62</v>
      </c>
      <c r="D1052" s="69">
        <v>1984.36</v>
      </c>
      <c r="E1052" s="69">
        <v>166.247214356328</v>
      </c>
      <c r="F1052" s="70">
        <v>180</v>
      </c>
      <c r="G1052" s="69">
        <v>180</v>
      </c>
      <c r="H1052" s="70">
        <v>180</v>
      </c>
      <c r="I1052" s="69">
        <v>9.07093470942772</v>
      </c>
      <c r="J1052" s="69">
        <v>100</v>
      </c>
      <c r="K1052" s="69">
        <v>7547.57</v>
      </c>
      <c r="L1052" s="69">
        <v>4193.09444444444</v>
      </c>
      <c r="M1052" s="70">
        <v>14065</v>
      </c>
      <c r="N1052" s="70">
        <v>14245</v>
      </c>
      <c r="O1052" s="69">
        <v>717.863694087766</v>
      </c>
      <c r="P1052" s="69">
        <v>7913.88888888889</v>
      </c>
    </row>
    <row r="1053" spans="1:16">
      <c r="A1053" s="92" t="s">
        <v>122</v>
      </c>
      <c r="B1053" s="87" t="s">
        <v>123</v>
      </c>
      <c r="C1053" s="69">
        <v>52228.02</v>
      </c>
      <c r="D1053" s="69">
        <v>61981.94</v>
      </c>
      <c r="E1053" s="69">
        <v>118.675645754903</v>
      </c>
      <c r="F1053" s="70">
        <v>470044</v>
      </c>
      <c r="G1053" s="69">
        <v>470044</v>
      </c>
      <c r="H1053" s="70">
        <v>470044</v>
      </c>
      <c r="I1053" s="69">
        <v>758.356385747203</v>
      </c>
      <c r="J1053" s="69">
        <v>100</v>
      </c>
      <c r="K1053" s="69">
        <v>69357.26</v>
      </c>
      <c r="L1053" s="69">
        <v>14.7554824654713</v>
      </c>
      <c r="M1053" s="70">
        <v>7368</v>
      </c>
      <c r="N1053" s="70">
        <v>477412</v>
      </c>
      <c r="O1053" s="69">
        <v>770.243719380194</v>
      </c>
      <c r="P1053" s="69">
        <v>101.567512828586</v>
      </c>
    </row>
    <row r="1054" spans="1:16">
      <c r="A1054" s="92" t="s">
        <v>124</v>
      </c>
      <c r="B1054" s="87" t="s">
        <v>125</v>
      </c>
      <c r="C1054" s="69">
        <v>3934.62</v>
      </c>
      <c r="D1054" s="69">
        <v>3017.2</v>
      </c>
      <c r="E1054" s="69">
        <v>76.6833900097087</v>
      </c>
      <c r="F1054" s="70">
        <v>1892</v>
      </c>
      <c r="G1054" s="69">
        <v>1892</v>
      </c>
      <c r="H1054" s="70">
        <v>1892</v>
      </c>
      <c r="I1054" s="69">
        <v>62.7071456979981</v>
      </c>
      <c r="J1054" s="69">
        <v>100</v>
      </c>
      <c r="K1054" s="69">
        <v>1907.1</v>
      </c>
      <c r="L1054" s="69">
        <v>100.798097251586</v>
      </c>
      <c r="M1054" s="70">
        <v>50</v>
      </c>
      <c r="N1054" s="70">
        <v>1942</v>
      </c>
      <c r="O1054" s="69">
        <v>64.3643112819833</v>
      </c>
      <c r="P1054" s="69">
        <v>102.642706131078</v>
      </c>
    </row>
    <row r="1055" spans="1:16">
      <c r="A1055" s="92" t="s">
        <v>166</v>
      </c>
      <c r="B1055" s="87" t="s">
        <v>167</v>
      </c>
      <c r="C1055" s="69">
        <v>1987.27</v>
      </c>
      <c r="D1055" s="69">
        <v>673.03</v>
      </c>
      <c r="E1055" s="69">
        <v>33.8670638614783</v>
      </c>
      <c r="F1055" s="69"/>
      <c r="G1055" s="69"/>
      <c r="H1055" s="69"/>
      <c r="I1055" s="69"/>
      <c r="J1055" s="69"/>
      <c r="K1055" s="69">
        <v>213.44</v>
      </c>
      <c r="L1055" s="69"/>
      <c r="M1055" s="70">
        <v>213</v>
      </c>
      <c r="N1055" s="70">
        <v>213</v>
      </c>
      <c r="O1055" s="69">
        <v>31.6479205978931</v>
      </c>
      <c r="P1055" s="69"/>
    </row>
    <row r="1056" spans="1:16">
      <c r="A1056" s="92" t="s">
        <v>126</v>
      </c>
      <c r="B1056" s="87" t="s">
        <v>127</v>
      </c>
      <c r="C1056" s="69">
        <v>5.98</v>
      </c>
      <c r="D1056" s="69">
        <v>0.77</v>
      </c>
      <c r="E1056" s="69">
        <v>12.876254180602</v>
      </c>
      <c r="F1056" s="70">
        <v>200</v>
      </c>
      <c r="G1056" s="69">
        <v>200</v>
      </c>
      <c r="H1056" s="70">
        <v>200</v>
      </c>
      <c r="I1056" s="69">
        <v>25974.025974026</v>
      </c>
      <c r="J1056" s="69">
        <v>100</v>
      </c>
      <c r="K1056" s="69">
        <v>4.89</v>
      </c>
      <c r="L1056" s="69">
        <v>2.445</v>
      </c>
      <c r="M1056" s="69"/>
      <c r="N1056" s="70">
        <v>200</v>
      </c>
      <c r="O1056" s="69">
        <v>25974.025974026</v>
      </c>
      <c r="P1056" s="69">
        <v>100</v>
      </c>
    </row>
    <row r="1057" spans="1:16">
      <c r="A1057" s="92" t="s">
        <v>128</v>
      </c>
      <c r="B1057" s="87" t="s">
        <v>129</v>
      </c>
      <c r="C1057" s="69">
        <v>1471.64</v>
      </c>
      <c r="D1057" s="69">
        <v>2386.12</v>
      </c>
      <c r="E1057" s="69">
        <v>162.140197330869</v>
      </c>
      <c r="F1057" s="70">
        <v>1100</v>
      </c>
      <c r="G1057" s="69">
        <v>1100</v>
      </c>
      <c r="H1057" s="70">
        <v>1100</v>
      </c>
      <c r="I1057" s="69">
        <v>46.0999446800664</v>
      </c>
      <c r="J1057" s="69">
        <v>100</v>
      </c>
      <c r="K1057" s="69">
        <v>103.14</v>
      </c>
      <c r="L1057" s="69">
        <v>9.37636363636364</v>
      </c>
      <c r="M1057" s="70">
        <v>-900</v>
      </c>
      <c r="N1057" s="70">
        <v>200</v>
      </c>
      <c r="O1057" s="69">
        <v>8.38180812364843</v>
      </c>
      <c r="P1057" s="69">
        <v>18.1818181818182</v>
      </c>
    </row>
    <row r="1058" spans="1:16">
      <c r="A1058" s="92" t="s">
        <v>170</v>
      </c>
      <c r="B1058" s="87" t="s">
        <v>171</v>
      </c>
      <c r="C1058" s="69">
        <v>268894.07</v>
      </c>
      <c r="D1058" s="69">
        <v>579579</v>
      </c>
      <c r="E1058" s="69">
        <v>215.5417559041</v>
      </c>
      <c r="F1058" s="69"/>
      <c r="G1058" s="69"/>
      <c r="H1058" s="69"/>
      <c r="I1058" s="69"/>
      <c r="J1058" s="69"/>
      <c r="K1058" s="69">
        <v>468879.99</v>
      </c>
      <c r="L1058" s="69"/>
      <c r="M1058" s="70">
        <v>470000</v>
      </c>
      <c r="N1058" s="70">
        <v>470000</v>
      </c>
      <c r="O1058" s="69">
        <v>81.09334534205</v>
      </c>
      <c r="P1058" s="69"/>
    </row>
    <row r="1059" spans="1:16">
      <c r="A1059" s="92" t="s">
        <v>178</v>
      </c>
      <c r="B1059" s="87" t="s">
        <v>179</v>
      </c>
      <c r="C1059" s="69">
        <v>449901.33</v>
      </c>
      <c r="D1059" s="69">
        <v>98282.94</v>
      </c>
      <c r="E1059" s="69">
        <v>21.84544331087</v>
      </c>
      <c r="F1059" s="70">
        <v>11060</v>
      </c>
      <c r="G1059" s="69">
        <v>11060</v>
      </c>
      <c r="H1059" s="70">
        <v>11060</v>
      </c>
      <c r="I1059" s="69">
        <v>11.2532246186368</v>
      </c>
      <c r="J1059" s="69">
        <v>100</v>
      </c>
      <c r="K1059" s="69">
        <v>455479.84</v>
      </c>
      <c r="L1059" s="69">
        <v>4118.26256781193</v>
      </c>
      <c r="M1059" s="70">
        <v>445000</v>
      </c>
      <c r="N1059" s="70">
        <v>456060</v>
      </c>
      <c r="O1059" s="69">
        <v>464.027632873009</v>
      </c>
      <c r="P1059" s="69">
        <v>4123.50813743219</v>
      </c>
    </row>
    <row r="1060" spans="1:16">
      <c r="A1060" s="92" t="s">
        <v>180</v>
      </c>
      <c r="B1060" s="87" t="s">
        <v>181</v>
      </c>
      <c r="C1060" s="69">
        <v>663587.66</v>
      </c>
      <c r="D1060" s="69">
        <v>990076.35</v>
      </c>
      <c r="E1060" s="69">
        <v>149.200536670619</v>
      </c>
      <c r="F1060" s="69"/>
      <c r="G1060" s="69"/>
      <c r="H1060" s="69"/>
      <c r="I1060" s="69"/>
      <c r="J1060" s="69"/>
      <c r="K1060" s="69"/>
      <c r="L1060" s="69"/>
      <c r="M1060" s="69"/>
      <c r="N1060" s="69"/>
      <c r="O1060" s="69"/>
      <c r="P1060" s="69"/>
    </row>
    <row r="1061" spans="1:16">
      <c r="A1061" s="92" t="s">
        <v>230</v>
      </c>
      <c r="B1061" s="87" t="s">
        <v>231</v>
      </c>
      <c r="C1061" s="69"/>
      <c r="D1061" s="69">
        <v>16451.64</v>
      </c>
      <c r="E1061" s="69"/>
      <c r="F1061" s="69"/>
      <c r="G1061" s="69"/>
      <c r="H1061" s="69"/>
      <c r="I1061" s="69"/>
      <c r="J1061" s="69"/>
      <c r="K1061" s="69">
        <v>134086.05</v>
      </c>
      <c r="L1061" s="69"/>
      <c r="M1061" s="70">
        <v>134086</v>
      </c>
      <c r="N1061" s="70">
        <v>134086</v>
      </c>
      <c r="O1061" s="69">
        <v>815.031206615268</v>
      </c>
      <c r="P1061" s="69"/>
    </row>
    <row r="1062" spans="1:16">
      <c r="A1062" s="92" t="s">
        <v>232</v>
      </c>
      <c r="B1062" s="87" t="s">
        <v>233</v>
      </c>
      <c r="C1062" s="69">
        <v>233698.97</v>
      </c>
      <c r="D1062" s="69">
        <v>3043.26</v>
      </c>
      <c r="E1062" s="69">
        <v>1.30221369824608</v>
      </c>
      <c r="F1062" s="69"/>
      <c r="G1062" s="69"/>
      <c r="H1062" s="69"/>
      <c r="I1062" s="69"/>
      <c r="J1062" s="69"/>
      <c r="K1062" s="69">
        <v>283299.39</v>
      </c>
      <c r="L1062" s="69"/>
      <c r="M1062" s="70">
        <v>283299</v>
      </c>
      <c r="N1062" s="70">
        <v>283299</v>
      </c>
      <c r="O1062" s="69">
        <v>9309.06330711145</v>
      </c>
      <c r="P1062" s="69"/>
    </row>
    <row r="1063" spans="1:16">
      <c r="A1063" s="92" t="s">
        <v>182</v>
      </c>
      <c r="B1063" s="87" t="s">
        <v>183</v>
      </c>
      <c r="C1063" s="69">
        <v>1939.21</v>
      </c>
      <c r="D1063" s="69"/>
      <c r="E1063" s="69"/>
      <c r="F1063" s="69"/>
      <c r="G1063" s="69"/>
      <c r="H1063" s="69"/>
      <c r="I1063" s="69"/>
      <c r="J1063" s="69"/>
      <c r="K1063" s="69"/>
      <c r="L1063" s="69"/>
      <c r="M1063" s="69"/>
      <c r="N1063" s="69"/>
      <c r="O1063" s="69"/>
      <c r="P1063" s="69"/>
    </row>
    <row r="1064" spans="1:16">
      <c r="A1064" s="92" t="s">
        <v>184</v>
      </c>
      <c r="B1064" s="87" t="s">
        <v>185</v>
      </c>
      <c r="C1064" s="69">
        <v>12283.98</v>
      </c>
      <c r="D1064" s="69">
        <v>522.36</v>
      </c>
      <c r="E1064" s="69">
        <v>4.2523677179546</v>
      </c>
      <c r="F1064" s="69"/>
      <c r="G1064" s="69"/>
      <c r="H1064" s="69"/>
      <c r="I1064" s="69"/>
      <c r="J1064" s="69"/>
      <c r="K1064" s="69">
        <v>18458.58</v>
      </c>
      <c r="L1064" s="69"/>
      <c r="M1064" s="70">
        <v>19000</v>
      </c>
      <c r="N1064" s="70">
        <v>19000</v>
      </c>
      <c r="O1064" s="69">
        <v>3637.33823416801</v>
      </c>
      <c r="P1064" s="69"/>
    </row>
    <row r="1065" spans="1:16">
      <c r="A1065" s="92" t="s">
        <v>186</v>
      </c>
      <c r="B1065" s="87" t="s">
        <v>187</v>
      </c>
      <c r="C1065" s="69">
        <v>407179.12</v>
      </c>
      <c r="D1065" s="69">
        <v>91371.93</v>
      </c>
      <c r="E1065" s="69">
        <v>22.44022974459</v>
      </c>
      <c r="F1065" s="70">
        <v>72620</v>
      </c>
      <c r="G1065" s="69">
        <v>72620</v>
      </c>
      <c r="H1065" s="70">
        <v>72620</v>
      </c>
      <c r="I1065" s="69">
        <v>79.4773624678826</v>
      </c>
      <c r="J1065" s="69">
        <v>100</v>
      </c>
      <c r="K1065" s="69">
        <v>165620.68</v>
      </c>
      <c r="L1065" s="69">
        <v>228.064830625172</v>
      </c>
      <c r="M1065" s="70">
        <v>93001</v>
      </c>
      <c r="N1065" s="70">
        <v>165621</v>
      </c>
      <c r="O1065" s="69">
        <v>181.260262314696</v>
      </c>
      <c r="P1065" s="69">
        <v>228.065271275131</v>
      </c>
    </row>
    <row r="1066" spans="1:16">
      <c r="A1066" s="92" t="s">
        <v>76</v>
      </c>
      <c r="B1066" s="87" t="s">
        <v>77</v>
      </c>
      <c r="C1066" s="69">
        <v>41156.86</v>
      </c>
      <c r="D1066" s="69">
        <v>91362.8</v>
      </c>
      <c r="E1066" s="69">
        <v>221.986808517462</v>
      </c>
      <c r="F1066" s="70">
        <v>65510</v>
      </c>
      <c r="G1066" s="69">
        <v>65510</v>
      </c>
      <c r="H1066" s="70">
        <v>65510</v>
      </c>
      <c r="I1066" s="69">
        <v>71.7031439491784</v>
      </c>
      <c r="J1066" s="69">
        <v>100</v>
      </c>
      <c r="K1066" s="69">
        <v>75730.23</v>
      </c>
      <c r="L1066" s="69">
        <v>115.601022744619</v>
      </c>
      <c r="M1066" s="70">
        <v>10221</v>
      </c>
      <c r="N1066" s="70">
        <v>75731</v>
      </c>
      <c r="O1066" s="69">
        <v>82.8904105390815</v>
      </c>
      <c r="P1066" s="69">
        <v>115.602198137689</v>
      </c>
    </row>
    <row r="1067" spans="1:16">
      <c r="A1067" s="92" t="s">
        <v>188</v>
      </c>
      <c r="B1067" s="87" t="s">
        <v>189</v>
      </c>
      <c r="C1067" s="69"/>
      <c r="D1067" s="69">
        <v>2300</v>
      </c>
      <c r="E1067" s="69"/>
      <c r="F1067" s="69"/>
      <c r="G1067" s="69"/>
      <c r="H1067" s="69"/>
      <c r="I1067" s="69"/>
      <c r="J1067" s="69"/>
      <c r="K1067" s="69">
        <v>1000</v>
      </c>
      <c r="L1067" s="69"/>
      <c r="M1067" s="70">
        <v>1000</v>
      </c>
      <c r="N1067" s="70">
        <v>1000</v>
      </c>
      <c r="O1067" s="69">
        <v>43.4782608695652</v>
      </c>
      <c r="P1067" s="69"/>
    </row>
    <row r="1068" spans="1:16">
      <c r="A1068" s="92" t="s">
        <v>42</v>
      </c>
      <c r="B1068" s="87" t="s">
        <v>43</v>
      </c>
      <c r="C1068" s="69"/>
      <c r="D1068" s="69">
        <v>398.17</v>
      </c>
      <c r="E1068" s="69"/>
      <c r="F1068" s="70">
        <v>2000</v>
      </c>
      <c r="G1068" s="69">
        <v>2000</v>
      </c>
      <c r="H1068" s="70">
        <v>2000</v>
      </c>
      <c r="I1068" s="69">
        <v>502.298013411357</v>
      </c>
      <c r="J1068" s="69">
        <v>100</v>
      </c>
      <c r="K1068" s="69"/>
      <c r="L1068" s="69"/>
      <c r="M1068" s="69"/>
      <c r="N1068" s="70">
        <v>2000</v>
      </c>
      <c r="O1068" s="69">
        <v>502.298013411357</v>
      </c>
      <c r="P1068" s="69">
        <v>100</v>
      </c>
    </row>
    <row r="1069" spans="1:16">
      <c r="A1069" s="92" t="s">
        <v>172</v>
      </c>
      <c r="B1069" s="87" t="s">
        <v>173</v>
      </c>
      <c r="C1069" s="69">
        <v>585268.62</v>
      </c>
      <c r="D1069" s="69">
        <v>2556011.12</v>
      </c>
      <c r="E1069" s="69">
        <v>436.724442872061</v>
      </c>
      <c r="F1069" s="69"/>
      <c r="G1069" s="69"/>
      <c r="H1069" s="69"/>
      <c r="I1069" s="69"/>
      <c r="J1069" s="69"/>
      <c r="K1069" s="69">
        <v>2590779.72</v>
      </c>
      <c r="L1069" s="69"/>
      <c r="M1069" s="70">
        <v>2600000</v>
      </c>
      <c r="N1069" s="70">
        <v>2600000</v>
      </c>
      <c r="O1069" s="69">
        <v>101.720997207555</v>
      </c>
      <c r="P1069" s="69"/>
    </row>
    <row r="1070" spans="1:16">
      <c r="A1070" s="92" t="s">
        <v>132</v>
      </c>
      <c r="B1070" s="87" t="s">
        <v>133</v>
      </c>
      <c r="C1070" s="69">
        <v>3712.01</v>
      </c>
      <c r="D1070" s="69">
        <v>1377.23</v>
      </c>
      <c r="E1070" s="69">
        <v>37.1020013415912</v>
      </c>
      <c r="F1070" s="70">
        <v>9980</v>
      </c>
      <c r="G1070" s="69">
        <v>9980</v>
      </c>
      <c r="H1070" s="70">
        <v>9980</v>
      </c>
      <c r="I1070" s="69">
        <v>724.642942718355</v>
      </c>
      <c r="J1070" s="69">
        <v>100</v>
      </c>
      <c r="K1070" s="69">
        <v>4104</v>
      </c>
      <c r="L1070" s="69">
        <v>41.122244488978</v>
      </c>
      <c r="M1070" s="69"/>
      <c r="N1070" s="70">
        <v>9980</v>
      </c>
      <c r="O1070" s="69">
        <v>724.642942718355</v>
      </c>
      <c r="P1070" s="69">
        <v>100</v>
      </c>
    </row>
    <row r="1071" spans="1:16">
      <c r="A1071" s="92" t="s">
        <v>138</v>
      </c>
      <c r="B1071" s="87" t="s">
        <v>139</v>
      </c>
      <c r="C1071" s="69">
        <v>77926.01</v>
      </c>
      <c r="D1071" s="69">
        <v>76209.39</v>
      </c>
      <c r="E1071" s="69">
        <v>97.7971154945569</v>
      </c>
      <c r="F1071" s="70">
        <v>108276</v>
      </c>
      <c r="G1071" s="69">
        <v>108276</v>
      </c>
      <c r="H1071" s="70">
        <v>108276</v>
      </c>
      <c r="I1071" s="69">
        <v>142.076980277627</v>
      </c>
      <c r="J1071" s="69">
        <v>100</v>
      </c>
      <c r="K1071" s="69">
        <v>77911.12</v>
      </c>
      <c r="L1071" s="69">
        <v>71.9560382725627</v>
      </c>
      <c r="M1071" s="70">
        <v>-27825</v>
      </c>
      <c r="N1071" s="70">
        <v>80451</v>
      </c>
      <c r="O1071" s="69">
        <v>105.565731466949</v>
      </c>
      <c r="P1071" s="69">
        <v>74.3017843289372</v>
      </c>
    </row>
    <row r="1072" spans="1:16">
      <c r="A1072" s="92" t="s">
        <v>140</v>
      </c>
      <c r="B1072" s="87" t="s">
        <v>141</v>
      </c>
      <c r="C1072" s="69">
        <v>16823.23</v>
      </c>
      <c r="D1072" s="69">
        <v>12591.89</v>
      </c>
      <c r="E1072" s="69">
        <v>74.8482306905392</v>
      </c>
      <c r="F1072" s="70">
        <v>220</v>
      </c>
      <c r="G1072" s="69">
        <v>220</v>
      </c>
      <c r="H1072" s="70">
        <v>220</v>
      </c>
      <c r="I1072" s="69">
        <v>1.74715630457382</v>
      </c>
      <c r="J1072" s="69">
        <v>100</v>
      </c>
      <c r="K1072" s="69">
        <v>788</v>
      </c>
      <c r="L1072" s="69">
        <v>358.181818181818</v>
      </c>
      <c r="M1072" s="70">
        <v>570</v>
      </c>
      <c r="N1072" s="70">
        <v>790</v>
      </c>
      <c r="O1072" s="69">
        <v>6.27387945733325</v>
      </c>
      <c r="P1072" s="69">
        <v>359.090909090909</v>
      </c>
    </row>
    <row r="1073" spans="1:16">
      <c r="A1073" s="92" t="s">
        <v>142</v>
      </c>
      <c r="B1073" s="87" t="s">
        <v>143</v>
      </c>
      <c r="C1073" s="69">
        <v>2946.81</v>
      </c>
      <c r="D1073" s="69">
        <v>1995.62</v>
      </c>
      <c r="E1073" s="69">
        <v>67.7213664946162</v>
      </c>
      <c r="F1073" s="70">
        <v>160</v>
      </c>
      <c r="G1073" s="69">
        <v>160</v>
      </c>
      <c r="H1073" s="70">
        <v>160</v>
      </c>
      <c r="I1073" s="69">
        <v>8.0175584530121</v>
      </c>
      <c r="J1073" s="69">
        <v>100</v>
      </c>
      <c r="K1073" s="69"/>
      <c r="L1073" s="69"/>
      <c r="M1073" s="69"/>
      <c r="N1073" s="70">
        <v>160</v>
      </c>
      <c r="O1073" s="69">
        <v>8.0175584530121</v>
      </c>
      <c r="P1073" s="69">
        <v>100</v>
      </c>
    </row>
    <row r="1074" spans="1:16">
      <c r="A1074" s="92" t="s">
        <v>144</v>
      </c>
      <c r="B1074" s="87" t="s">
        <v>145</v>
      </c>
      <c r="C1074" s="69">
        <v>62658.82</v>
      </c>
      <c r="D1074" s="69">
        <v>213497.48</v>
      </c>
      <c r="E1074" s="69">
        <v>340.73013184736</v>
      </c>
      <c r="F1074" s="70">
        <v>78550</v>
      </c>
      <c r="G1074" s="69">
        <v>78550</v>
      </c>
      <c r="H1074" s="70">
        <v>78550</v>
      </c>
      <c r="I1074" s="69">
        <v>36.7920033529201</v>
      </c>
      <c r="J1074" s="69">
        <v>100</v>
      </c>
      <c r="K1074" s="69">
        <v>106891.95</v>
      </c>
      <c r="L1074" s="69">
        <v>136.081413112667</v>
      </c>
      <c r="M1074" s="70">
        <v>28342</v>
      </c>
      <c r="N1074" s="70">
        <v>106892</v>
      </c>
      <c r="O1074" s="69">
        <v>50.0671014945938</v>
      </c>
      <c r="P1074" s="69">
        <v>136.081476766391</v>
      </c>
    </row>
    <row r="1075" spans="1:16">
      <c r="A1075" s="92" t="s">
        <v>146</v>
      </c>
      <c r="B1075" s="87" t="s">
        <v>147</v>
      </c>
      <c r="C1075" s="69">
        <v>6024.16</v>
      </c>
      <c r="D1075" s="69">
        <v>23362.77</v>
      </c>
      <c r="E1075" s="69">
        <v>387.817886643117</v>
      </c>
      <c r="F1075" s="70">
        <v>30230</v>
      </c>
      <c r="G1075" s="69">
        <v>30230</v>
      </c>
      <c r="H1075" s="70">
        <v>30230</v>
      </c>
      <c r="I1075" s="69">
        <v>129.393903205827</v>
      </c>
      <c r="J1075" s="69">
        <v>100</v>
      </c>
      <c r="K1075" s="69">
        <v>4451.53</v>
      </c>
      <c r="L1075" s="69">
        <v>14.7255375454846</v>
      </c>
      <c r="M1075" s="70">
        <v>-25778</v>
      </c>
      <c r="N1075" s="70">
        <v>4452</v>
      </c>
      <c r="O1075" s="69">
        <v>19.0559595458929</v>
      </c>
      <c r="P1075" s="69">
        <v>14.7270922924247</v>
      </c>
    </row>
    <row r="1076" spans="1:16">
      <c r="A1076" s="92" t="s">
        <v>148</v>
      </c>
      <c r="B1076" s="87" t="s">
        <v>149</v>
      </c>
      <c r="C1076" s="69">
        <v>2066.86</v>
      </c>
      <c r="D1076" s="69"/>
      <c r="E1076" s="69"/>
      <c r="F1076" s="69"/>
      <c r="G1076" s="69"/>
      <c r="H1076" s="69"/>
      <c r="I1076" s="69"/>
      <c r="J1076" s="69"/>
      <c r="K1076" s="69"/>
      <c r="L1076" s="69"/>
      <c r="M1076" s="69"/>
      <c r="N1076" s="69"/>
      <c r="O1076" s="69"/>
      <c r="P1076" s="69"/>
    </row>
    <row r="1077" spans="1:16">
      <c r="A1077" s="92" t="s">
        <v>150</v>
      </c>
      <c r="B1077" s="87" t="s">
        <v>151</v>
      </c>
      <c r="C1077" s="69">
        <v>4777</v>
      </c>
      <c r="D1077" s="69">
        <v>10035.97</v>
      </c>
      <c r="E1077" s="69">
        <v>210.089386644337</v>
      </c>
      <c r="F1077" s="70">
        <v>19230</v>
      </c>
      <c r="G1077" s="69">
        <v>19230</v>
      </c>
      <c r="H1077" s="70">
        <v>19230</v>
      </c>
      <c r="I1077" s="69">
        <v>191.610776038589</v>
      </c>
      <c r="J1077" s="69">
        <v>100</v>
      </c>
      <c r="K1077" s="69">
        <v>1171.38</v>
      </c>
      <c r="L1077" s="69">
        <v>6.09141965678627</v>
      </c>
      <c r="M1077" s="69"/>
      <c r="N1077" s="70">
        <v>19230</v>
      </c>
      <c r="O1077" s="69">
        <v>191.610776038589</v>
      </c>
      <c r="P1077" s="69">
        <v>100</v>
      </c>
    </row>
    <row r="1078" spans="1:16">
      <c r="A1078" s="92" t="s">
        <v>152</v>
      </c>
      <c r="B1078" s="87" t="s">
        <v>153</v>
      </c>
      <c r="C1078" s="69">
        <v>1506.78</v>
      </c>
      <c r="D1078" s="69">
        <v>360.99</v>
      </c>
      <c r="E1078" s="69">
        <v>23.9577111456218</v>
      </c>
      <c r="F1078" s="70">
        <v>280</v>
      </c>
      <c r="G1078" s="69">
        <v>280</v>
      </c>
      <c r="H1078" s="70">
        <v>280</v>
      </c>
      <c r="I1078" s="69">
        <v>77.5644754702346</v>
      </c>
      <c r="J1078" s="69">
        <v>100</v>
      </c>
      <c r="K1078" s="69">
        <v>912.59</v>
      </c>
      <c r="L1078" s="69">
        <v>325.925</v>
      </c>
      <c r="M1078" s="70">
        <v>633</v>
      </c>
      <c r="N1078" s="70">
        <v>913</v>
      </c>
      <c r="O1078" s="69">
        <v>252.915593229729</v>
      </c>
      <c r="P1078" s="69">
        <v>326.071428571429</v>
      </c>
    </row>
    <row r="1079" spans="1:16">
      <c r="A1079" s="92" t="s">
        <v>154</v>
      </c>
      <c r="B1079" s="87" t="s">
        <v>155</v>
      </c>
      <c r="C1079" s="69">
        <v>7561.65</v>
      </c>
      <c r="D1079" s="69">
        <v>1010.22</v>
      </c>
      <c r="E1079" s="69">
        <v>13.3597825871338</v>
      </c>
      <c r="F1079" s="70">
        <v>230</v>
      </c>
      <c r="G1079" s="69">
        <v>230</v>
      </c>
      <c r="H1079" s="70">
        <v>230</v>
      </c>
      <c r="I1079" s="69">
        <v>22.7673180099384</v>
      </c>
      <c r="J1079" s="69">
        <v>100</v>
      </c>
      <c r="K1079" s="69"/>
      <c r="L1079" s="69"/>
      <c r="M1079" s="69"/>
      <c r="N1079" s="70">
        <v>230</v>
      </c>
      <c r="O1079" s="69">
        <v>22.7673180099384</v>
      </c>
      <c r="P1079" s="69">
        <v>100</v>
      </c>
    </row>
    <row r="1080" spans="1:16">
      <c r="A1080" s="92" t="s">
        <v>58</v>
      </c>
      <c r="B1080" s="87" t="s">
        <v>59</v>
      </c>
      <c r="C1080" s="69">
        <v>885.59</v>
      </c>
      <c r="D1080" s="69"/>
      <c r="E1080" s="69"/>
      <c r="F1080" s="70">
        <v>4000</v>
      </c>
      <c r="G1080" s="69">
        <v>4000</v>
      </c>
      <c r="H1080" s="70">
        <v>4000</v>
      </c>
      <c r="I1080" s="69"/>
      <c r="J1080" s="69">
        <v>100</v>
      </c>
      <c r="K1080" s="69"/>
      <c r="L1080" s="69"/>
      <c r="M1080" s="70">
        <v>-4000</v>
      </c>
      <c r="N1080" s="69"/>
      <c r="O1080" s="69"/>
      <c r="P1080" s="69"/>
    </row>
    <row r="1081" spans="1:16">
      <c r="A1081" s="92" t="s">
        <v>222</v>
      </c>
      <c r="B1081" s="87" t="s">
        <v>223</v>
      </c>
      <c r="C1081" s="69"/>
      <c r="D1081" s="69">
        <v>1930.52</v>
      </c>
      <c r="E1081" s="69"/>
      <c r="F1081" s="70">
        <v>2000</v>
      </c>
      <c r="G1081" s="69">
        <v>2000</v>
      </c>
      <c r="H1081" s="70">
        <v>2000</v>
      </c>
      <c r="I1081" s="69">
        <v>103.599030313076</v>
      </c>
      <c r="J1081" s="69">
        <v>100</v>
      </c>
      <c r="K1081" s="69"/>
      <c r="L1081" s="69"/>
      <c r="M1081" s="69"/>
      <c r="N1081" s="70">
        <v>2000</v>
      </c>
      <c r="O1081" s="69">
        <v>103.599030313076</v>
      </c>
      <c r="P1081" s="69">
        <v>100</v>
      </c>
    </row>
    <row r="1082" spans="1:16">
      <c r="A1082" s="91" t="s">
        <v>176</v>
      </c>
      <c r="B1082" s="87" t="s">
        <v>177</v>
      </c>
      <c r="C1082" s="63">
        <v>13552468.59</v>
      </c>
      <c r="D1082" s="63">
        <v>13008946.65</v>
      </c>
      <c r="E1082" s="63">
        <v>95.9894986187162</v>
      </c>
      <c r="F1082" s="64">
        <v>8922653</v>
      </c>
      <c r="G1082" s="63">
        <v>8922653</v>
      </c>
      <c r="H1082" s="64">
        <v>8922653</v>
      </c>
      <c r="I1082" s="63">
        <v>68.588589376681</v>
      </c>
      <c r="J1082" s="63">
        <v>100</v>
      </c>
      <c r="K1082" s="63">
        <v>8139772.21</v>
      </c>
      <c r="L1082" s="63">
        <v>91.225919129658</v>
      </c>
      <c r="M1082" s="64">
        <v>4974629</v>
      </c>
      <c r="N1082" s="64">
        <v>13897282</v>
      </c>
      <c r="O1082" s="63">
        <v>106.828649343412</v>
      </c>
      <c r="P1082" s="63">
        <v>155.752801324897</v>
      </c>
    </row>
    <row r="1083" spans="1:16">
      <c r="A1083" s="92" t="s">
        <v>28</v>
      </c>
      <c r="B1083" s="87" t="s">
        <v>29</v>
      </c>
      <c r="C1083" s="69">
        <v>3545782.15</v>
      </c>
      <c r="D1083" s="69">
        <v>3109360.38</v>
      </c>
      <c r="E1083" s="69">
        <v>87.6918053186093</v>
      </c>
      <c r="F1083" s="70">
        <v>1964141</v>
      </c>
      <c r="G1083" s="69">
        <v>1964141</v>
      </c>
      <c r="H1083" s="70">
        <v>1964141</v>
      </c>
      <c r="I1083" s="69">
        <v>63.1686507821264</v>
      </c>
      <c r="J1083" s="69">
        <v>100</v>
      </c>
      <c r="K1083" s="69">
        <v>1325527.43</v>
      </c>
      <c r="L1083" s="69">
        <v>67.4863683411731</v>
      </c>
      <c r="M1083" s="70">
        <v>1490649</v>
      </c>
      <c r="N1083" s="70">
        <v>3454790</v>
      </c>
      <c r="O1083" s="69">
        <v>111.1093465467</v>
      </c>
      <c r="P1083" s="69">
        <v>175.893176711855</v>
      </c>
    </row>
    <row r="1084" spans="1:16">
      <c r="A1084" s="92" t="s">
        <v>198</v>
      </c>
      <c r="B1084" s="87" t="s">
        <v>199</v>
      </c>
      <c r="C1084" s="69">
        <v>76.68</v>
      </c>
      <c r="D1084" s="69">
        <v>8583.7</v>
      </c>
      <c r="E1084" s="69">
        <v>11194.18362024</v>
      </c>
      <c r="F1084" s="69"/>
      <c r="G1084" s="69"/>
      <c r="H1084" s="69"/>
      <c r="I1084" s="69"/>
      <c r="J1084" s="69"/>
      <c r="K1084" s="69">
        <v>6223.96</v>
      </c>
      <c r="L1084" s="69"/>
      <c r="M1084" s="70">
        <v>6224</v>
      </c>
      <c r="N1084" s="70">
        <v>6224</v>
      </c>
      <c r="O1084" s="69">
        <v>72.5095238649999</v>
      </c>
      <c r="P1084" s="69"/>
    </row>
    <row r="1085" spans="1:16">
      <c r="A1085" s="92" t="s">
        <v>80</v>
      </c>
      <c r="B1085" s="87" t="s">
        <v>81</v>
      </c>
      <c r="C1085" s="69">
        <v>353.71</v>
      </c>
      <c r="D1085" s="69"/>
      <c r="E1085" s="69"/>
      <c r="F1085" s="69"/>
      <c r="G1085" s="69"/>
      <c r="H1085" s="69"/>
      <c r="I1085" s="69"/>
      <c r="J1085" s="69"/>
      <c r="K1085" s="69"/>
      <c r="L1085" s="69"/>
      <c r="M1085" s="69"/>
      <c r="N1085" s="69"/>
      <c r="O1085" s="69"/>
      <c r="P1085" s="69"/>
    </row>
    <row r="1086" spans="1:16">
      <c r="A1086" s="92" t="s">
        <v>30</v>
      </c>
      <c r="B1086" s="87" t="s">
        <v>31</v>
      </c>
      <c r="C1086" s="69">
        <v>185.14</v>
      </c>
      <c r="D1086" s="69"/>
      <c r="E1086" s="69"/>
      <c r="F1086" s="69"/>
      <c r="G1086" s="69"/>
      <c r="H1086" s="69"/>
      <c r="I1086" s="69"/>
      <c r="J1086" s="69"/>
      <c r="K1086" s="69"/>
      <c r="L1086" s="69"/>
      <c r="M1086" s="69"/>
      <c r="N1086" s="69"/>
      <c r="O1086" s="69"/>
      <c r="P1086" s="69"/>
    </row>
    <row r="1087" spans="1:16">
      <c r="A1087" s="92" t="s">
        <v>32</v>
      </c>
      <c r="B1087" s="87" t="s">
        <v>33</v>
      </c>
      <c r="C1087" s="69">
        <v>136783.06</v>
      </c>
      <c r="D1087" s="69">
        <v>136291.66</v>
      </c>
      <c r="E1087" s="69">
        <v>99.6407449869889</v>
      </c>
      <c r="F1087" s="70">
        <v>17786</v>
      </c>
      <c r="G1087" s="69">
        <v>17786</v>
      </c>
      <c r="H1087" s="70">
        <v>17786</v>
      </c>
      <c r="I1087" s="69">
        <v>13.0499547807988</v>
      </c>
      <c r="J1087" s="69">
        <v>100</v>
      </c>
      <c r="K1087" s="69">
        <v>81191.97</v>
      </c>
      <c r="L1087" s="69">
        <v>456.493702912403</v>
      </c>
      <c r="M1087" s="70">
        <v>63406</v>
      </c>
      <c r="N1087" s="70">
        <v>81192</v>
      </c>
      <c r="O1087" s="69">
        <v>59.5722438188808</v>
      </c>
      <c r="P1087" s="69">
        <v>456.493871584392</v>
      </c>
    </row>
    <row r="1088" spans="1:16">
      <c r="A1088" s="92" t="s">
        <v>62</v>
      </c>
      <c r="B1088" s="87" t="s">
        <v>63</v>
      </c>
      <c r="C1088" s="69">
        <v>3121.81</v>
      </c>
      <c r="D1088" s="69">
        <v>868.39</v>
      </c>
      <c r="E1088" s="69">
        <v>27.8168754664762</v>
      </c>
      <c r="F1088" s="69"/>
      <c r="G1088" s="69"/>
      <c r="H1088" s="69"/>
      <c r="I1088" s="69"/>
      <c r="J1088" s="69"/>
      <c r="K1088" s="69">
        <v>14751.87</v>
      </c>
      <c r="L1088" s="69"/>
      <c r="M1088" s="70">
        <v>14752</v>
      </c>
      <c r="N1088" s="70">
        <v>14752</v>
      </c>
      <c r="O1088" s="69">
        <v>1698.77589562293</v>
      </c>
      <c r="P1088" s="69"/>
    </row>
    <row r="1089" spans="1:16">
      <c r="A1089" s="92" t="s">
        <v>34</v>
      </c>
      <c r="B1089" s="87" t="s">
        <v>35</v>
      </c>
      <c r="C1089" s="69">
        <v>598243.8</v>
      </c>
      <c r="D1089" s="69">
        <v>480913.43</v>
      </c>
      <c r="E1089" s="69">
        <v>80.3875326413746</v>
      </c>
      <c r="F1089" s="70">
        <v>38718</v>
      </c>
      <c r="G1089" s="69">
        <v>38718</v>
      </c>
      <c r="H1089" s="70">
        <v>38718</v>
      </c>
      <c r="I1089" s="69">
        <v>8.05092924936615</v>
      </c>
      <c r="J1089" s="69">
        <v>100</v>
      </c>
      <c r="K1089" s="69">
        <v>212892.04</v>
      </c>
      <c r="L1089" s="69">
        <v>549.852884963066</v>
      </c>
      <c r="M1089" s="70">
        <v>174174</v>
      </c>
      <c r="N1089" s="70">
        <v>212892</v>
      </c>
      <c r="O1089" s="69">
        <v>44.2682584264698</v>
      </c>
      <c r="P1089" s="69">
        <v>549.852781651945</v>
      </c>
    </row>
    <row r="1090" spans="1:16">
      <c r="A1090" s="92" t="s">
        <v>70</v>
      </c>
      <c r="B1090" s="87" t="s">
        <v>71</v>
      </c>
      <c r="C1090" s="69">
        <v>575019.58</v>
      </c>
      <c r="D1090" s="69">
        <v>682867.91</v>
      </c>
      <c r="E1090" s="69">
        <v>118.755592635646</v>
      </c>
      <c r="F1090" s="70">
        <v>253096</v>
      </c>
      <c r="G1090" s="69">
        <v>253096</v>
      </c>
      <c r="H1090" s="70">
        <v>253096</v>
      </c>
      <c r="I1090" s="69">
        <v>37.0636833703315</v>
      </c>
      <c r="J1090" s="69">
        <v>100</v>
      </c>
      <c r="K1090" s="69">
        <v>348517.36</v>
      </c>
      <c r="L1090" s="69">
        <v>137.701646805955</v>
      </c>
      <c r="M1090" s="70">
        <v>95421</v>
      </c>
      <c r="N1090" s="70">
        <v>348517</v>
      </c>
      <c r="O1090" s="69">
        <v>51.0372496490573</v>
      </c>
      <c r="P1090" s="69">
        <v>137.701504567437</v>
      </c>
    </row>
    <row r="1091" spans="1:16">
      <c r="A1091" s="92" t="s">
        <v>36</v>
      </c>
      <c r="B1091" s="87" t="s">
        <v>37</v>
      </c>
      <c r="C1091" s="69">
        <v>89389.93</v>
      </c>
      <c r="D1091" s="69">
        <v>83443.96</v>
      </c>
      <c r="E1091" s="69">
        <v>93.3482775968165</v>
      </c>
      <c r="F1091" s="70">
        <v>8872</v>
      </c>
      <c r="G1091" s="69">
        <v>8872</v>
      </c>
      <c r="H1091" s="70">
        <v>8872</v>
      </c>
      <c r="I1091" s="69">
        <v>10.632285428448</v>
      </c>
      <c r="J1091" s="69">
        <v>100</v>
      </c>
      <c r="K1091" s="69">
        <v>29732.89</v>
      </c>
      <c r="L1091" s="69">
        <v>335.131762849414</v>
      </c>
      <c r="M1091" s="70">
        <v>20861</v>
      </c>
      <c r="N1091" s="70">
        <v>29733</v>
      </c>
      <c r="O1091" s="69">
        <v>35.6322974125389</v>
      </c>
      <c r="P1091" s="69">
        <v>335.13300270514</v>
      </c>
    </row>
    <row r="1092" spans="1:16">
      <c r="A1092" s="92" t="s">
        <v>82</v>
      </c>
      <c r="B1092" s="87" t="s">
        <v>83</v>
      </c>
      <c r="C1092" s="69">
        <v>137814.31</v>
      </c>
      <c r="D1092" s="69">
        <v>129431.65</v>
      </c>
      <c r="E1092" s="69">
        <v>93.9174241049424</v>
      </c>
      <c r="F1092" s="70">
        <v>61023</v>
      </c>
      <c r="G1092" s="69">
        <v>61023</v>
      </c>
      <c r="H1092" s="70">
        <v>61023</v>
      </c>
      <c r="I1092" s="69">
        <v>47.1468918151009</v>
      </c>
      <c r="J1092" s="69">
        <v>100</v>
      </c>
      <c r="K1092" s="69">
        <v>206656.03</v>
      </c>
      <c r="L1092" s="69">
        <v>338.652688330629</v>
      </c>
      <c r="M1092" s="70">
        <v>145633</v>
      </c>
      <c r="N1092" s="70">
        <v>206656</v>
      </c>
      <c r="O1092" s="69">
        <v>159.664193417916</v>
      </c>
      <c r="P1092" s="69">
        <v>338.652639168838</v>
      </c>
    </row>
    <row r="1093" spans="1:16">
      <c r="A1093" s="92" t="s">
        <v>84</v>
      </c>
      <c r="B1093" s="87" t="s">
        <v>85</v>
      </c>
      <c r="C1093" s="69">
        <v>1043.87</v>
      </c>
      <c r="D1093" s="69">
        <v>1556.77</v>
      </c>
      <c r="E1093" s="69">
        <v>149.134470767433</v>
      </c>
      <c r="F1093" s="69"/>
      <c r="G1093" s="69"/>
      <c r="H1093" s="69"/>
      <c r="I1093" s="69"/>
      <c r="J1093" s="69"/>
      <c r="K1093" s="69">
        <v>350</v>
      </c>
      <c r="L1093" s="69"/>
      <c r="M1093" s="70">
        <v>350</v>
      </c>
      <c r="N1093" s="70">
        <v>350</v>
      </c>
      <c r="O1093" s="69">
        <v>22.4824476319559</v>
      </c>
      <c r="P1093" s="69"/>
    </row>
    <row r="1094" spans="1:16">
      <c r="A1094" s="92" t="s">
        <v>86</v>
      </c>
      <c r="B1094" s="87" t="s">
        <v>87</v>
      </c>
      <c r="C1094" s="69">
        <v>118318.57</v>
      </c>
      <c r="D1094" s="69">
        <v>98676.26</v>
      </c>
      <c r="E1094" s="69">
        <v>83.3987936128707</v>
      </c>
      <c r="F1094" s="70">
        <v>9551</v>
      </c>
      <c r="G1094" s="69">
        <v>9551</v>
      </c>
      <c r="H1094" s="70">
        <v>9551</v>
      </c>
      <c r="I1094" s="69">
        <v>9.67912646871699</v>
      </c>
      <c r="J1094" s="69">
        <v>100</v>
      </c>
      <c r="K1094" s="69">
        <v>49368.66</v>
      </c>
      <c r="L1094" s="69">
        <v>516.8951942205</v>
      </c>
      <c r="M1094" s="70">
        <v>67768</v>
      </c>
      <c r="N1094" s="70">
        <v>77319</v>
      </c>
      <c r="O1094" s="69">
        <v>78.356232796014</v>
      </c>
      <c r="P1094" s="69">
        <v>809.538268244163</v>
      </c>
    </row>
    <row r="1095" spans="1:16">
      <c r="A1095" s="92" t="s">
        <v>88</v>
      </c>
      <c r="B1095" s="87" t="s">
        <v>89</v>
      </c>
      <c r="C1095" s="69">
        <v>287628.19</v>
      </c>
      <c r="D1095" s="69">
        <v>161042.07</v>
      </c>
      <c r="E1095" s="69">
        <v>55.9896684674753</v>
      </c>
      <c r="F1095" s="70">
        <v>57531</v>
      </c>
      <c r="G1095" s="69">
        <v>57531</v>
      </c>
      <c r="H1095" s="70">
        <v>57531</v>
      </c>
      <c r="I1095" s="69">
        <v>35.7242054824556</v>
      </c>
      <c r="J1095" s="69">
        <v>100</v>
      </c>
      <c r="K1095" s="69">
        <v>89532.04</v>
      </c>
      <c r="L1095" s="69">
        <v>155.623994020615</v>
      </c>
      <c r="M1095" s="70">
        <v>528500</v>
      </c>
      <c r="N1095" s="70">
        <v>586031</v>
      </c>
      <c r="O1095" s="69">
        <v>363.899321463019</v>
      </c>
      <c r="P1095" s="69">
        <v>1018.63517060367</v>
      </c>
    </row>
    <row r="1096" spans="1:16">
      <c r="A1096" s="92" t="s">
        <v>90</v>
      </c>
      <c r="B1096" s="87" t="s">
        <v>91</v>
      </c>
      <c r="C1096" s="69">
        <v>5595.54</v>
      </c>
      <c r="D1096" s="69">
        <v>6382.35</v>
      </c>
      <c r="E1096" s="69">
        <v>114.061377454187</v>
      </c>
      <c r="F1096" s="70">
        <v>2328</v>
      </c>
      <c r="G1096" s="69">
        <v>2328</v>
      </c>
      <c r="H1096" s="70">
        <v>2328</v>
      </c>
      <c r="I1096" s="69">
        <v>36.4755928458953</v>
      </c>
      <c r="J1096" s="69">
        <v>100</v>
      </c>
      <c r="K1096" s="69">
        <v>2274.43</v>
      </c>
      <c r="L1096" s="69">
        <v>97.698883161512</v>
      </c>
      <c r="M1096" s="69"/>
      <c r="N1096" s="70">
        <v>2328</v>
      </c>
      <c r="O1096" s="69">
        <v>36.4755928458953</v>
      </c>
      <c r="P1096" s="69">
        <v>100</v>
      </c>
    </row>
    <row r="1097" spans="1:16">
      <c r="A1097" s="92" t="s">
        <v>92</v>
      </c>
      <c r="B1097" s="87" t="s">
        <v>93</v>
      </c>
      <c r="C1097" s="69">
        <v>82686.49</v>
      </c>
      <c r="D1097" s="69">
        <v>54240.51</v>
      </c>
      <c r="E1097" s="69">
        <v>65.5977899170711</v>
      </c>
      <c r="F1097" s="70">
        <v>1500</v>
      </c>
      <c r="G1097" s="69">
        <v>1500</v>
      </c>
      <c r="H1097" s="70">
        <v>1500</v>
      </c>
      <c r="I1097" s="69">
        <v>2.76546072299099</v>
      </c>
      <c r="J1097" s="69">
        <v>100</v>
      </c>
      <c r="K1097" s="69">
        <v>42714</v>
      </c>
      <c r="L1097" s="69">
        <v>2847.6</v>
      </c>
      <c r="M1097" s="70">
        <v>41214</v>
      </c>
      <c r="N1097" s="70">
        <v>42714</v>
      </c>
      <c r="O1097" s="69">
        <v>78.7492595478914</v>
      </c>
      <c r="P1097" s="69">
        <v>2847.6</v>
      </c>
    </row>
    <row r="1098" spans="1:16">
      <c r="A1098" s="92" t="s">
        <v>94</v>
      </c>
      <c r="B1098" s="87" t="s">
        <v>95</v>
      </c>
      <c r="C1098" s="69">
        <v>4673.35</v>
      </c>
      <c r="D1098" s="69">
        <v>8206.19</v>
      </c>
      <c r="E1098" s="69">
        <v>175.595450800817</v>
      </c>
      <c r="F1098" s="69"/>
      <c r="G1098" s="69"/>
      <c r="H1098" s="69"/>
      <c r="I1098" s="69"/>
      <c r="J1098" s="69"/>
      <c r="K1098" s="69">
        <v>10974.55</v>
      </c>
      <c r="L1098" s="69"/>
      <c r="M1098" s="70">
        <v>10975</v>
      </c>
      <c r="N1098" s="70">
        <v>10975</v>
      </c>
      <c r="O1098" s="69">
        <v>133.740505642692</v>
      </c>
      <c r="P1098" s="69"/>
    </row>
    <row r="1099" spans="1:16">
      <c r="A1099" s="92" t="s">
        <v>96</v>
      </c>
      <c r="B1099" s="87" t="s">
        <v>97</v>
      </c>
      <c r="C1099" s="69">
        <v>6081.46</v>
      </c>
      <c r="D1099" s="69">
        <v>3771.1</v>
      </c>
      <c r="E1099" s="69">
        <v>62.0097805461189</v>
      </c>
      <c r="F1099" s="70">
        <v>5000</v>
      </c>
      <c r="G1099" s="69">
        <v>5000</v>
      </c>
      <c r="H1099" s="70">
        <v>5000</v>
      </c>
      <c r="I1099" s="69">
        <v>132.587308742807</v>
      </c>
      <c r="J1099" s="69">
        <v>100</v>
      </c>
      <c r="K1099" s="69">
        <v>516.68</v>
      </c>
      <c r="L1099" s="69">
        <v>10.3336</v>
      </c>
      <c r="M1099" s="69"/>
      <c r="N1099" s="70">
        <v>5000</v>
      </c>
      <c r="O1099" s="69">
        <v>132.587308742807</v>
      </c>
      <c r="P1099" s="69">
        <v>100</v>
      </c>
    </row>
    <row r="1100" spans="1:16">
      <c r="A1100" s="92" t="s">
        <v>98</v>
      </c>
      <c r="B1100" s="87" t="s">
        <v>99</v>
      </c>
      <c r="C1100" s="69">
        <v>9662.24</v>
      </c>
      <c r="D1100" s="69">
        <v>31515.66</v>
      </c>
      <c r="E1100" s="69">
        <v>326.173433903526</v>
      </c>
      <c r="F1100" s="70">
        <v>5735</v>
      </c>
      <c r="G1100" s="69">
        <v>5735</v>
      </c>
      <c r="H1100" s="70">
        <v>5735</v>
      </c>
      <c r="I1100" s="69">
        <v>18.1973025473685</v>
      </c>
      <c r="J1100" s="69">
        <v>100</v>
      </c>
      <c r="K1100" s="69">
        <v>54575.71</v>
      </c>
      <c r="L1100" s="69">
        <v>951.625283347864</v>
      </c>
      <c r="M1100" s="70">
        <v>48841</v>
      </c>
      <c r="N1100" s="70">
        <v>54576</v>
      </c>
      <c r="O1100" s="69">
        <v>173.171052105525</v>
      </c>
      <c r="P1100" s="69">
        <v>951.630340017437</v>
      </c>
    </row>
    <row r="1101" spans="1:16">
      <c r="A1101" s="92" t="s">
        <v>100</v>
      </c>
      <c r="B1101" s="87" t="s">
        <v>101</v>
      </c>
      <c r="C1101" s="69">
        <v>51384.37</v>
      </c>
      <c r="D1101" s="69">
        <v>131320.5</v>
      </c>
      <c r="E1101" s="69">
        <v>255.565067743362</v>
      </c>
      <c r="F1101" s="70">
        <v>8625</v>
      </c>
      <c r="G1101" s="69">
        <v>8625</v>
      </c>
      <c r="H1101" s="70">
        <v>8625</v>
      </c>
      <c r="I1101" s="69">
        <v>6.56790067049699</v>
      </c>
      <c r="J1101" s="69">
        <v>100</v>
      </c>
      <c r="K1101" s="69">
        <v>24518.88</v>
      </c>
      <c r="L1101" s="69">
        <v>284.276869565217</v>
      </c>
      <c r="M1101" s="70">
        <v>15894</v>
      </c>
      <c r="N1101" s="70">
        <v>24519</v>
      </c>
      <c r="O1101" s="69">
        <v>18.6711138017294</v>
      </c>
      <c r="P1101" s="69">
        <v>284.278260869565</v>
      </c>
    </row>
    <row r="1102" spans="1:16">
      <c r="A1102" s="92" t="s">
        <v>102</v>
      </c>
      <c r="B1102" s="87" t="s">
        <v>103</v>
      </c>
      <c r="C1102" s="69">
        <v>18436.91</v>
      </c>
      <c r="D1102" s="69">
        <v>50387.38</v>
      </c>
      <c r="E1102" s="69">
        <v>273.29623022513</v>
      </c>
      <c r="F1102" s="70">
        <v>26800</v>
      </c>
      <c r="G1102" s="69">
        <v>26800</v>
      </c>
      <c r="H1102" s="70">
        <v>26800</v>
      </c>
      <c r="I1102" s="69">
        <v>53.1879212612364</v>
      </c>
      <c r="J1102" s="69">
        <v>100</v>
      </c>
      <c r="K1102" s="69">
        <v>39449.81</v>
      </c>
      <c r="L1102" s="69">
        <v>147.20078358209</v>
      </c>
      <c r="M1102" s="70">
        <v>12650</v>
      </c>
      <c r="N1102" s="70">
        <v>39450</v>
      </c>
      <c r="O1102" s="69">
        <v>78.2934139461111</v>
      </c>
      <c r="P1102" s="69">
        <v>147.201492537313</v>
      </c>
    </row>
    <row r="1103" spans="1:16">
      <c r="A1103" s="92" t="s">
        <v>104</v>
      </c>
      <c r="B1103" s="87" t="s">
        <v>105</v>
      </c>
      <c r="C1103" s="69">
        <v>388.02</v>
      </c>
      <c r="D1103" s="69">
        <v>545.18</v>
      </c>
      <c r="E1103" s="69">
        <v>140.503066852224</v>
      </c>
      <c r="F1103" s="69"/>
      <c r="G1103" s="69"/>
      <c r="H1103" s="69"/>
      <c r="I1103" s="69"/>
      <c r="J1103" s="69"/>
      <c r="K1103" s="69">
        <v>266.8</v>
      </c>
      <c r="L1103" s="69"/>
      <c r="M1103" s="70">
        <v>267</v>
      </c>
      <c r="N1103" s="70">
        <v>267</v>
      </c>
      <c r="O1103" s="69">
        <v>48.9746505741223</v>
      </c>
      <c r="P1103" s="69"/>
    </row>
    <row r="1104" spans="1:16">
      <c r="A1104" s="92" t="s">
        <v>106</v>
      </c>
      <c r="B1104" s="87" t="s">
        <v>107</v>
      </c>
      <c r="C1104" s="69">
        <v>16112.4</v>
      </c>
      <c r="D1104" s="69">
        <v>31919.3</v>
      </c>
      <c r="E1104" s="69">
        <v>198.103944787865</v>
      </c>
      <c r="F1104" s="70">
        <v>78</v>
      </c>
      <c r="G1104" s="69">
        <v>78</v>
      </c>
      <c r="H1104" s="70">
        <v>78</v>
      </c>
      <c r="I1104" s="69">
        <v>0.24436626116488</v>
      </c>
      <c r="J1104" s="69">
        <v>100</v>
      </c>
      <c r="K1104" s="69">
        <v>40108.18</v>
      </c>
      <c r="L1104" s="69">
        <v>51420.7435897436</v>
      </c>
      <c r="M1104" s="70">
        <v>40030</v>
      </c>
      <c r="N1104" s="70">
        <v>40108</v>
      </c>
      <c r="O1104" s="69">
        <v>125.654384651292</v>
      </c>
      <c r="P1104" s="69">
        <v>51420.5128205128</v>
      </c>
    </row>
    <row r="1105" spans="1:16">
      <c r="A1105" s="92" t="s">
        <v>38</v>
      </c>
      <c r="B1105" s="87" t="s">
        <v>39</v>
      </c>
      <c r="C1105" s="69">
        <v>64.17</v>
      </c>
      <c r="D1105" s="69">
        <v>298.65</v>
      </c>
      <c r="E1105" s="69">
        <v>465.404394576905</v>
      </c>
      <c r="F1105" s="69"/>
      <c r="G1105" s="69"/>
      <c r="H1105" s="69"/>
      <c r="I1105" s="69"/>
      <c r="J1105" s="69"/>
      <c r="K1105" s="69">
        <v>4615.31</v>
      </c>
      <c r="L1105" s="69"/>
      <c r="M1105" s="70">
        <v>4620</v>
      </c>
      <c r="N1105" s="70">
        <v>4620</v>
      </c>
      <c r="O1105" s="69">
        <v>1546.96132596685</v>
      </c>
      <c r="P1105" s="69"/>
    </row>
    <row r="1106" spans="1:16">
      <c r="A1106" s="92" t="s">
        <v>52</v>
      </c>
      <c r="B1106" s="87" t="s">
        <v>53</v>
      </c>
      <c r="C1106" s="69">
        <v>313407.28</v>
      </c>
      <c r="D1106" s="69">
        <v>330409.54</v>
      </c>
      <c r="E1106" s="69">
        <v>105.424972897885</v>
      </c>
      <c r="F1106" s="70">
        <v>175109</v>
      </c>
      <c r="G1106" s="69">
        <v>175109</v>
      </c>
      <c r="H1106" s="70">
        <v>175109</v>
      </c>
      <c r="I1106" s="69">
        <v>52.9975617532109</v>
      </c>
      <c r="J1106" s="69">
        <v>100</v>
      </c>
      <c r="K1106" s="69">
        <v>188176.64</v>
      </c>
      <c r="L1106" s="69">
        <v>107.462574739162</v>
      </c>
      <c r="M1106" s="70">
        <v>13068</v>
      </c>
      <c r="N1106" s="70">
        <v>188177</v>
      </c>
      <c r="O1106" s="69">
        <v>56.9526533646698</v>
      </c>
      <c r="P1106" s="69">
        <v>107.462780325397</v>
      </c>
    </row>
    <row r="1107" spans="1:16">
      <c r="A1107" s="92" t="s">
        <v>108</v>
      </c>
      <c r="B1107" s="87" t="s">
        <v>109</v>
      </c>
      <c r="C1107" s="69">
        <v>4681.21</v>
      </c>
      <c r="D1107" s="69">
        <v>41440.35</v>
      </c>
      <c r="E1107" s="69">
        <v>885.248685703055</v>
      </c>
      <c r="F1107" s="70">
        <v>15358</v>
      </c>
      <c r="G1107" s="69">
        <v>15358</v>
      </c>
      <c r="H1107" s="70">
        <v>15358</v>
      </c>
      <c r="I1107" s="69">
        <v>37.0604977998497</v>
      </c>
      <c r="J1107" s="69">
        <v>100</v>
      </c>
      <c r="K1107" s="69">
        <v>14386.51</v>
      </c>
      <c r="L1107" s="69">
        <v>93.674371662977</v>
      </c>
      <c r="M1107" s="69"/>
      <c r="N1107" s="70">
        <v>15358</v>
      </c>
      <c r="O1107" s="69">
        <v>37.0604977998497</v>
      </c>
      <c r="P1107" s="69">
        <v>100</v>
      </c>
    </row>
    <row r="1108" spans="1:16">
      <c r="A1108" s="92" t="s">
        <v>110</v>
      </c>
      <c r="B1108" s="87" t="s">
        <v>111</v>
      </c>
      <c r="C1108" s="69">
        <v>137252.59</v>
      </c>
      <c r="D1108" s="69">
        <v>128513.39</v>
      </c>
      <c r="E1108" s="69">
        <v>93.632761319841</v>
      </c>
      <c r="F1108" s="70">
        <v>509892</v>
      </c>
      <c r="G1108" s="69">
        <v>509892</v>
      </c>
      <c r="H1108" s="70">
        <v>509892</v>
      </c>
      <c r="I1108" s="69">
        <v>396.76176933781</v>
      </c>
      <c r="J1108" s="69">
        <v>100</v>
      </c>
      <c r="K1108" s="69">
        <v>41039.26</v>
      </c>
      <c r="L1108" s="69">
        <v>8.04861813874311</v>
      </c>
      <c r="M1108" s="70">
        <v>500199</v>
      </c>
      <c r="N1108" s="70">
        <v>1010091</v>
      </c>
      <c r="O1108" s="69">
        <v>785.981133950322</v>
      </c>
      <c r="P1108" s="69">
        <v>198.099009201949</v>
      </c>
    </row>
    <row r="1109" spans="1:16">
      <c r="A1109" s="92" t="s">
        <v>112</v>
      </c>
      <c r="B1109" s="87" t="s">
        <v>113</v>
      </c>
      <c r="C1109" s="69">
        <v>77094.73</v>
      </c>
      <c r="D1109" s="69">
        <v>105099.33</v>
      </c>
      <c r="E1109" s="69">
        <v>136.324921301365</v>
      </c>
      <c r="F1109" s="70">
        <v>3455</v>
      </c>
      <c r="G1109" s="69">
        <v>3455</v>
      </c>
      <c r="H1109" s="70">
        <v>3455</v>
      </c>
      <c r="I1109" s="69">
        <v>3.28736634191674</v>
      </c>
      <c r="J1109" s="69">
        <v>100</v>
      </c>
      <c r="K1109" s="69">
        <v>26191.56</v>
      </c>
      <c r="L1109" s="69">
        <v>758.076989869754</v>
      </c>
      <c r="M1109" s="70">
        <v>22737</v>
      </c>
      <c r="N1109" s="70">
        <v>26192</v>
      </c>
      <c r="O1109" s="69">
        <v>24.9211864623685</v>
      </c>
      <c r="P1109" s="69">
        <v>758.089725036179</v>
      </c>
    </row>
    <row r="1110" spans="1:16">
      <c r="A1110" s="92" t="s">
        <v>116</v>
      </c>
      <c r="B1110" s="87" t="s">
        <v>117</v>
      </c>
      <c r="C1110" s="69">
        <v>820.11</v>
      </c>
      <c r="D1110" s="69">
        <v>702.31</v>
      </c>
      <c r="E1110" s="69">
        <v>85.6360732096914</v>
      </c>
      <c r="F1110" s="70">
        <v>3000</v>
      </c>
      <c r="G1110" s="69">
        <v>3000</v>
      </c>
      <c r="H1110" s="70">
        <v>3000</v>
      </c>
      <c r="I1110" s="69">
        <v>427.161794649087</v>
      </c>
      <c r="J1110" s="69">
        <v>100</v>
      </c>
      <c r="K1110" s="69">
        <v>4451.85</v>
      </c>
      <c r="L1110" s="69">
        <v>148.395</v>
      </c>
      <c r="M1110" s="70">
        <v>1452</v>
      </c>
      <c r="N1110" s="70">
        <v>4452</v>
      </c>
      <c r="O1110" s="69">
        <v>633.908103259245</v>
      </c>
      <c r="P1110" s="69">
        <v>148.4</v>
      </c>
    </row>
    <row r="1111" spans="1:16">
      <c r="A1111" s="92" t="s">
        <v>118</v>
      </c>
      <c r="B1111" s="87" t="s">
        <v>119</v>
      </c>
      <c r="C1111" s="69">
        <v>24916.37</v>
      </c>
      <c r="D1111" s="69">
        <v>63462.8</v>
      </c>
      <c r="E1111" s="69">
        <v>254.703233255888</v>
      </c>
      <c r="F1111" s="70">
        <v>18899</v>
      </c>
      <c r="G1111" s="69">
        <v>18899</v>
      </c>
      <c r="H1111" s="70">
        <v>18899</v>
      </c>
      <c r="I1111" s="69">
        <v>29.7796504408882</v>
      </c>
      <c r="J1111" s="69">
        <v>100</v>
      </c>
      <c r="K1111" s="69">
        <v>39949.85</v>
      </c>
      <c r="L1111" s="69">
        <v>211.386052172073</v>
      </c>
      <c r="M1111" s="70">
        <v>21051</v>
      </c>
      <c r="N1111" s="70">
        <v>39950</v>
      </c>
      <c r="O1111" s="69">
        <v>62.9502637765746</v>
      </c>
      <c r="P1111" s="69">
        <v>211.386845864861</v>
      </c>
    </row>
    <row r="1112" spans="1:16">
      <c r="A1112" s="92" t="s">
        <v>120</v>
      </c>
      <c r="B1112" s="87" t="s">
        <v>121</v>
      </c>
      <c r="C1112" s="69">
        <v>9943.52</v>
      </c>
      <c r="D1112" s="69">
        <v>11542.8</v>
      </c>
      <c r="E1112" s="69">
        <v>116.083640400985</v>
      </c>
      <c r="F1112" s="70">
        <v>1500</v>
      </c>
      <c r="G1112" s="69">
        <v>1500</v>
      </c>
      <c r="H1112" s="70">
        <v>1500</v>
      </c>
      <c r="I1112" s="69">
        <v>12.9951138371972</v>
      </c>
      <c r="J1112" s="69">
        <v>100</v>
      </c>
      <c r="K1112" s="69">
        <v>3037.61</v>
      </c>
      <c r="L1112" s="69">
        <v>202.507333333333</v>
      </c>
      <c r="M1112" s="70">
        <v>1538</v>
      </c>
      <c r="N1112" s="70">
        <v>3038</v>
      </c>
      <c r="O1112" s="69">
        <v>26.3194372249368</v>
      </c>
      <c r="P1112" s="69">
        <v>202.533333333333</v>
      </c>
    </row>
    <row r="1113" spans="1:16">
      <c r="A1113" s="92" t="s">
        <v>40</v>
      </c>
      <c r="B1113" s="87" t="s">
        <v>41</v>
      </c>
      <c r="C1113" s="69">
        <v>3336.92</v>
      </c>
      <c r="D1113" s="69">
        <v>2310.37</v>
      </c>
      <c r="E1113" s="69">
        <v>69.2366014168754</v>
      </c>
      <c r="F1113" s="69"/>
      <c r="G1113" s="69"/>
      <c r="H1113" s="69"/>
      <c r="I1113" s="69"/>
      <c r="J1113" s="69"/>
      <c r="K1113" s="69">
        <v>1401.07</v>
      </c>
      <c r="L1113" s="69"/>
      <c r="M1113" s="70">
        <v>1402</v>
      </c>
      <c r="N1113" s="70">
        <v>1402</v>
      </c>
      <c r="O1113" s="69">
        <v>60.6829209174288</v>
      </c>
      <c r="P1113" s="69"/>
    </row>
    <row r="1114" spans="1:16">
      <c r="A1114" s="92" t="s">
        <v>122</v>
      </c>
      <c r="B1114" s="87" t="s">
        <v>123</v>
      </c>
      <c r="C1114" s="69">
        <v>43326.61</v>
      </c>
      <c r="D1114" s="69">
        <v>168694.78</v>
      </c>
      <c r="E1114" s="69">
        <v>389.356056243496</v>
      </c>
      <c r="F1114" s="70">
        <v>149387</v>
      </c>
      <c r="G1114" s="69">
        <v>149387</v>
      </c>
      <c r="H1114" s="70">
        <v>149387</v>
      </c>
      <c r="I1114" s="69">
        <v>88.5546073209853</v>
      </c>
      <c r="J1114" s="69">
        <v>100</v>
      </c>
      <c r="K1114" s="69">
        <v>24510.42</v>
      </c>
      <c r="L1114" s="69">
        <v>16.4073312938877</v>
      </c>
      <c r="M1114" s="70">
        <v>75830</v>
      </c>
      <c r="N1114" s="70">
        <v>225217</v>
      </c>
      <c r="O1114" s="69">
        <v>133.505612918195</v>
      </c>
      <c r="P1114" s="69">
        <v>150.760775703374</v>
      </c>
    </row>
    <row r="1115" spans="1:16">
      <c r="A1115" s="92" t="s">
        <v>226</v>
      </c>
      <c r="B1115" s="87" t="s">
        <v>227</v>
      </c>
      <c r="C1115" s="69">
        <v>422.71</v>
      </c>
      <c r="D1115" s="69"/>
      <c r="E1115" s="69"/>
      <c r="F1115" s="69"/>
      <c r="G1115" s="69"/>
      <c r="H1115" s="69"/>
      <c r="I1115" s="69"/>
      <c r="J1115" s="69"/>
      <c r="K1115" s="69"/>
      <c r="L1115" s="69"/>
      <c r="M1115" s="69"/>
      <c r="N1115" s="69"/>
      <c r="O1115" s="69"/>
      <c r="P1115" s="69"/>
    </row>
    <row r="1116" spans="1:16">
      <c r="A1116" s="92" t="s">
        <v>124</v>
      </c>
      <c r="B1116" s="87" t="s">
        <v>125</v>
      </c>
      <c r="C1116" s="69">
        <v>1351.74</v>
      </c>
      <c r="D1116" s="69">
        <v>1244.15</v>
      </c>
      <c r="E1116" s="69">
        <v>92.0406291150665</v>
      </c>
      <c r="F1116" s="69"/>
      <c r="G1116" s="69"/>
      <c r="H1116" s="69"/>
      <c r="I1116" s="69"/>
      <c r="J1116" s="69"/>
      <c r="K1116" s="69">
        <v>409.99</v>
      </c>
      <c r="L1116" s="69"/>
      <c r="M1116" s="70">
        <v>410</v>
      </c>
      <c r="N1116" s="70">
        <v>410</v>
      </c>
      <c r="O1116" s="69">
        <v>32.9542257766347</v>
      </c>
      <c r="P1116" s="69"/>
    </row>
    <row r="1117" spans="1:16">
      <c r="A1117" s="92" t="s">
        <v>166</v>
      </c>
      <c r="B1117" s="87" t="s">
        <v>167</v>
      </c>
      <c r="C1117" s="69">
        <v>671.64</v>
      </c>
      <c r="D1117" s="69">
        <v>155.96</v>
      </c>
      <c r="E1117" s="69">
        <v>23.2207730331725</v>
      </c>
      <c r="F1117" s="69"/>
      <c r="G1117" s="69"/>
      <c r="H1117" s="69"/>
      <c r="I1117" s="69"/>
      <c r="J1117" s="69"/>
      <c r="K1117" s="69">
        <v>32.32</v>
      </c>
      <c r="L1117" s="69"/>
      <c r="M1117" s="70">
        <v>33</v>
      </c>
      <c r="N1117" s="70">
        <v>33</v>
      </c>
      <c r="O1117" s="69">
        <v>21.1592716081046</v>
      </c>
      <c r="P1117" s="69"/>
    </row>
    <row r="1118" spans="1:16">
      <c r="A1118" s="92" t="s">
        <v>200</v>
      </c>
      <c r="B1118" s="87" t="s">
        <v>201</v>
      </c>
      <c r="C1118" s="69"/>
      <c r="D1118" s="69"/>
      <c r="E1118" s="69"/>
      <c r="F1118" s="70">
        <v>35000</v>
      </c>
      <c r="G1118" s="69">
        <v>35000</v>
      </c>
      <c r="H1118" s="70">
        <v>35000</v>
      </c>
      <c r="I1118" s="69"/>
      <c r="J1118" s="69">
        <v>100</v>
      </c>
      <c r="K1118" s="69"/>
      <c r="L1118" s="69"/>
      <c r="M1118" s="69"/>
      <c r="N1118" s="70">
        <v>35000</v>
      </c>
      <c r="O1118" s="69"/>
      <c r="P1118" s="69">
        <v>100</v>
      </c>
    </row>
    <row r="1119" spans="1:16">
      <c r="A1119" s="92" t="s">
        <v>170</v>
      </c>
      <c r="B1119" s="87" t="s">
        <v>171</v>
      </c>
      <c r="C1119" s="69"/>
      <c r="D1119" s="69">
        <v>6743</v>
      </c>
      <c r="E1119" s="69"/>
      <c r="F1119" s="69"/>
      <c r="G1119" s="69"/>
      <c r="H1119" s="69"/>
      <c r="I1119" s="69"/>
      <c r="J1119" s="69"/>
      <c r="K1119" s="69">
        <v>24995.06</v>
      </c>
      <c r="L1119" s="69"/>
      <c r="M1119" s="70">
        <v>25000</v>
      </c>
      <c r="N1119" s="70">
        <v>25000</v>
      </c>
      <c r="O1119" s="69">
        <v>370.754856888625</v>
      </c>
      <c r="P1119" s="69"/>
    </row>
    <row r="1120" spans="1:16">
      <c r="A1120" s="92" t="s">
        <v>178</v>
      </c>
      <c r="B1120" s="87" t="s">
        <v>179</v>
      </c>
      <c r="C1120" s="69">
        <v>251709.13</v>
      </c>
      <c r="D1120" s="69">
        <v>89650.63</v>
      </c>
      <c r="E1120" s="69">
        <v>35.6167573262043</v>
      </c>
      <c r="F1120" s="69"/>
      <c r="G1120" s="69"/>
      <c r="H1120" s="69"/>
      <c r="I1120" s="69"/>
      <c r="J1120" s="69"/>
      <c r="K1120" s="69"/>
      <c r="L1120" s="69"/>
      <c r="M1120" s="69"/>
      <c r="N1120" s="69"/>
      <c r="O1120" s="69"/>
      <c r="P1120" s="69"/>
    </row>
    <row r="1121" spans="1:16">
      <c r="A1121" s="92" t="s">
        <v>180</v>
      </c>
      <c r="B1121" s="87" t="s">
        <v>181</v>
      </c>
      <c r="C1121" s="69">
        <v>139159.42</v>
      </c>
      <c r="D1121" s="69">
        <v>174828.95</v>
      </c>
      <c r="E1121" s="69">
        <v>125.632134712835</v>
      </c>
      <c r="F1121" s="70">
        <v>101920</v>
      </c>
      <c r="G1121" s="69">
        <v>101920</v>
      </c>
      <c r="H1121" s="70">
        <v>101920</v>
      </c>
      <c r="I1121" s="69">
        <v>58.2969811349894</v>
      </c>
      <c r="J1121" s="69">
        <v>100</v>
      </c>
      <c r="K1121" s="69">
        <v>339102.72</v>
      </c>
      <c r="L1121" s="69">
        <v>332.714599686028</v>
      </c>
      <c r="M1121" s="70">
        <v>238000</v>
      </c>
      <c r="N1121" s="70">
        <v>339920</v>
      </c>
      <c r="O1121" s="69">
        <v>194.430041477684</v>
      </c>
      <c r="P1121" s="69">
        <v>333.516483516484</v>
      </c>
    </row>
    <row r="1122" spans="1:16">
      <c r="A1122" s="92" t="s">
        <v>182</v>
      </c>
      <c r="B1122" s="87" t="s">
        <v>183</v>
      </c>
      <c r="C1122" s="69">
        <v>19478.59</v>
      </c>
      <c r="D1122" s="69">
        <v>66305.05</v>
      </c>
      <c r="E1122" s="69">
        <v>340.399638782889</v>
      </c>
      <c r="F1122" s="69"/>
      <c r="G1122" s="69"/>
      <c r="H1122" s="69"/>
      <c r="I1122" s="69"/>
      <c r="J1122" s="69"/>
      <c r="K1122" s="69">
        <v>4621.05</v>
      </c>
      <c r="L1122" s="69"/>
      <c r="M1122" s="70">
        <v>4621</v>
      </c>
      <c r="N1122" s="70">
        <v>4621</v>
      </c>
      <c r="O1122" s="69">
        <v>6.96930324311647</v>
      </c>
      <c r="P1122" s="69"/>
    </row>
    <row r="1123" spans="1:16">
      <c r="A1123" s="92" t="s">
        <v>184</v>
      </c>
      <c r="B1123" s="87" t="s">
        <v>185</v>
      </c>
      <c r="C1123" s="69">
        <v>16196.23</v>
      </c>
      <c r="D1123" s="69">
        <v>42075.64</v>
      </c>
      <c r="E1123" s="69">
        <v>259.786629357573</v>
      </c>
      <c r="F1123" s="69"/>
      <c r="G1123" s="69"/>
      <c r="H1123" s="69"/>
      <c r="I1123" s="69"/>
      <c r="J1123" s="69"/>
      <c r="K1123" s="69">
        <v>543.34</v>
      </c>
      <c r="L1123" s="69"/>
      <c r="M1123" s="70">
        <v>544</v>
      </c>
      <c r="N1123" s="70">
        <v>544</v>
      </c>
      <c r="O1123" s="69">
        <v>1.29290962656777</v>
      </c>
      <c r="P1123" s="69"/>
    </row>
    <row r="1124" spans="1:16">
      <c r="A1124" s="92" t="s">
        <v>186</v>
      </c>
      <c r="B1124" s="87" t="s">
        <v>187</v>
      </c>
      <c r="C1124" s="69">
        <v>1645334.21</v>
      </c>
      <c r="D1124" s="69">
        <v>1500465.58</v>
      </c>
      <c r="E1124" s="69">
        <v>91.1951852019171</v>
      </c>
      <c r="F1124" s="70">
        <v>333186</v>
      </c>
      <c r="G1124" s="69">
        <v>333186</v>
      </c>
      <c r="H1124" s="70">
        <v>333186</v>
      </c>
      <c r="I1124" s="69">
        <v>22.2055077064813</v>
      </c>
      <c r="J1124" s="69">
        <v>100</v>
      </c>
      <c r="K1124" s="69">
        <v>770062.73</v>
      </c>
      <c r="L1124" s="69">
        <v>231.120974470716</v>
      </c>
      <c r="M1124" s="70">
        <v>436877</v>
      </c>
      <c r="N1124" s="70">
        <v>770063</v>
      </c>
      <c r="O1124" s="69">
        <v>51.3216037918044</v>
      </c>
      <c r="P1124" s="69">
        <v>231.121055506534</v>
      </c>
    </row>
    <row r="1125" spans="1:16">
      <c r="A1125" s="92" t="s">
        <v>76</v>
      </c>
      <c r="B1125" s="87" t="s">
        <v>77</v>
      </c>
      <c r="C1125" s="69">
        <v>12827.44</v>
      </c>
      <c r="D1125" s="69">
        <v>56011.62</v>
      </c>
      <c r="E1125" s="69">
        <v>436.65470273102</v>
      </c>
      <c r="F1125" s="70">
        <v>5689</v>
      </c>
      <c r="G1125" s="69">
        <v>5689</v>
      </c>
      <c r="H1125" s="70">
        <v>5689</v>
      </c>
      <c r="I1125" s="69">
        <v>10.1568210310646</v>
      </c>
      <c r="J1125" s="69">
        <v>100</v>
      </c>
      <c r="K1125" s="69">
        <v>11522.02</v>
      </c>
      <c r="L1125" s="69">
        <v>202.531552118123</v>
      </c>
      <c r="M1125" s="70">
        <v>5900</v>
      </c>
      <c r="N1125" s="70">
        <v>11589</v>
      </c>
      <c r="O1125" s="69">
        <v>20.6903496095989</v>
      </c>
      <c r="P1125" s="69">
        <v>203.708911935314</v>
      </c>
    </row>
    <row r="1126" spans="1:16">
      <c r="A1126" s="92" t="s">
        <v>188</v>
      </c>
      <c r="B1126" s="87" t="s">
        <v>189</v>
      </c>
      <c r="C1126" s="69">
        <v>3884110.63</v>
      </c>
      <c r="D1126" s="69">
        <v>3594434.38</v>
      </c>
      <c r="E1126" s="69">
        <v>92.542018557283</v>
      </c>
      <c r="F1126" s="70">
        <v>4248167</v>
      </c>
      <c r="G1126" s="69">
        <v>4248167</v>
      </c>
      <c r="H1126" s="70">
        <v>4248167</v>
      </c>
      <c r="I1126" s="69">
        <v>118.187357199716</v>
      </c>
      <c r="J1126" s="69">
        <v>100</v>
      </c>
      <c r="K1126" s="69">
        <v>2670899.97</v>
      </c>
      <c r="L1126" s="69">
        <v>62.8718214232162</v>
      </c>
      <c r="M1126" s="69"/>
      <c r="N1126" s="70">
        <v>4248167</v>
      </c>
      <c r="O1126" s="69">
        <v>118.187357199716</v>
      </c>
      <c r="P1126" s="69">
        <v>100</v>
      </c>
    </row>
    <row r="1127" spans="1:16">
      <c r="A1127" s="92" t="s">
        <v>42</v>
      </c>
      <c r="B1127" s="87" t="s">
        <v>43</v>
      </c>
      <c r="C1127" s="69"/>
      <c r="D1127" s="69"/>
      <c r="E1127" s="69"/>
      <c r="F1127" s="70">
        <v>13896</v>
      </c>
      <c r="G1127" s="69">
        <v>13896</v>
      </c>
      <c r="H1127" s="70">
        <v>13896</v>
      </c>
      <c r="I1127" s="69"/>
      <c r="J1127" s="69">
        <v>100</v>
      </c>
      <c r="K1127" s="69"/>
      <c r="L1127" s="69"/>
      <c r="M1127" s="69"/>
      <c r="N1127" s="70">
        <v>13896</v>
      </c>
      <c r="O1127" s="69"/>
      <c r="P1127" s="69">
        <v>100</v>
      </c>
    </row>
    <row r="1128" spans="1:16">
      <c r="A1128" s="92" t="s">
        <v>172</v>
      </c>
      <c r="B1128" s="87" t="s">
        <v>173</v>
      </c>
      <c r="C1128" s="69">
        <v>59896.75</v>
      </c>
      <c r="D1128" s="69">
        <v>100113.2</v>
      </c>
      <c r="E1128" s="69">
        <v>167.142958507765</v>
      </c>
      <c r="F1128" s="70">
        <v>91924</v>
      </c>
      <c r="G1128" s="69">
        <v>91924</v>
      </c>
      <c r="H1128" s="70">
        <v>91924</v>
      </c>
      <c r="I1128" s="69">
        <v>91.8200596924282</v>
      </c>
      <c r="J1128" s="69">
        <v>100</v>
      </c>
      <c r="K1128" s="69">
        <v>86434.33</v>
      </c>
      <c r="L1128" s="69">
        <v>94.0280340281102</v>
      </c>
      <c r="M1128" s="69"/>
      <c r="N1128" s="70">
        <v>91924</v>
      </c>
      <c r="O1128" s="69">
        <v>91.8200596924282</v>
      </c>
      <c r="P1128" s="69">
        <v>100</v>
      </c>
    </row>
    <row r="1129" spans="1:16">
      <c r="A1129" s="92" t="s">
        <v>132</v>
      </c>
      <c r="B1129" s="87" t="s">
        <v>133</v>
      </c>
      <c r="C1129" s="69">
        <v>8180.24</v>
      </c>
      <c r="D1129" s="69">
        <v>42571.61</v>
      </c>
      <c r="E1129" s="69">
        <v>520.420061025104</v>
      </c>
      <c r="F1129" s="70">
        <v>37718</v>
      </c>
      <c r="G1129" s="69">
        <v>37718</v>
      </c>
      <c r="H1129" s="70">
        <v>37718</v>
      </c>
      <c r="I1129" s="69">
        <v>88.5989512729258</v>
      </c>
      <c r="J1129" s="69">
        <v>100</v>
      </c>
      <c r="K1129" s="69">
        <v>2304.47</v>
      </c>
      <c r="L1129" s="69">
        <v>6.10973540484649</v>
      </c>
      <c r="M1129" s="69"/>
      <c r="N1129" s="70">
        <v>37718</v>
      </c>
      <c r="O1129" s="69">
        <v>88.5989512729258</v>
      </c>
      <c r="P1129" s="69">
        <v>100</v>
      </c>
    </row>
    <row r="1130" spans="1:16">
      <c r="A1130" s="92" t="s">
        <v>214</v>
      </c>
      <c r="B1130" s="87" t="s">
        <v>215</v>
      </c>
      <c r="C1130" s="69">
        <v>995.42</v>
      </c>
      <c r="D1130" s="69"/>
      <c r="E1130" s="69"/>
      <c r="F1130" s="69"/>
      <c r="G1130" s="69"/>
      <c r="H1130" s="69"/>
      <c r="I1130" s="69"/>
      <c r="J1130" s="69"/>
      <c r="K1130" s="69"/>
      <c r="L1130" s="69"/>
      <c r="M1130" s="69"/>
      <c r="N1130" s="69"/>
      <c r="O1130" s="69"/>
      <c r="P1130" s="69"/>
    </row>
    <row r="1131" spans="1:16">
      <c r="A1131" s="92" t="s">
        <v>138</v>
      </c>
      <c r="B1131" s="87" t="s">
        <v>139</v>
      </c>
      <c r="C1131" s="69">
        <v>257351.08</v>
      </c>
      <c r="D1131" s="69">
        <v>92717.42</v>
      </c>
      <c r="E1131" s="69">
        <v>36.0276008944668</v>
      </c>
      <c r="F1131" s="70">
        <v>152100</v>
      </c>
      <c r="G1131" s="69">
        <v>152100</v>
      </c>
      <c r="H1131" s="70">
        <v>152100</v>
      </c>
      <c r="I1131" s="69">
        <v>164.046842545878</v>
      </c>
      <c r="J1131" s="69">
        <v>100</v>
      </c>
      <c r="K1131" s="69">
        <v>206409.04</v>
      </c>
      <c r="L1131" s="69">
        <v>135.70614069691</v>
      </c>
      <c r="M1131" s="70">
        <v>54309</v>
      </c>
      <c r="N1131" s="70">
        <v>206409</v>
      </c>
      <c r="O1131" s="69">
        <v>222.621595812308</v>
      </c>
      <c r="P1131" s="69">
        <v>135.706114398422</v>
      </c>
    </row>
    <row r="1132" spans="1:16">
      <c r="A1132" s="92" t="s">
        <v>140</v>
      </c>
      <c r="B1132" s="87" t="s">
        <v>141</v>
      </c>
      <c r="C1132" s="69">
        <v>8528.51</v>
      </c>
      <c r="D1132" s="69">
        <v>8307.3</v>
      </c>
      <c r="E1132" s="69">
        <v>97.4062292240966</v>
      </c>
      <c r="F1132" s="70">
        <v>683</v>
      </c>
      <c r="G1132" s="69">
        <v>683</v>
      </c>
      <c r="H1132" s="70">
        <v>683</v>
      </c>
      <c r="I1132" s="69">
        <v>8.2216845425108</v>
      </c>
      <c r="J1132" s="69">
        <v>100</v>
      </c>
      <c r="K1132" s="69">
        <v>2292.5</v>
      </c>
      <c r="L1132" s="69">
        <v>335.651537335286</v>
      </c>
      <c r="M1132" s="70">
        <v>1610</v>
      </c>
      <c r="N1132" s="70">
        <v>2293</v>
      </c>
      <c r="O1132" s="69">
        <v>27.6022293645348</v>
      </c>
      <c r="P1132" s="69">
        <v>335.724743777452</v>
      </c>
    </row>
    <row r="1133" spans="1:16">
      <c r="A1133" s="92" t="s">
        <v>142</v>
      </c>
      <c r="B1133" s="87" t="s">
        <v>143</v>
      </c>
      <c r="C1133" s="69">
        <v>5193.46</v>
      </c>
      <c r="D1133" s="69"/>
      <c r="E1133" s="69"/>
      <c r="F1133" s="69"/>
      <c r="G1133" s="69"/>
      <c r="H1133" s="69"/>
      <c r="I1133" s="69"/>
      <c r="J1133" s="69"/>
      <c r="K1133" s="69">
        <v>137.5</v>
      </c>
      <c r="L1133" s="69"/>
      <c r="M1133" s="70">
        <v>138</v>
      </c>
      <c r="N1133" s="70">
        <v>138</v>
      </c>
      <c r="O1133" s="69"/>
      <c r="P1133" s="69"/>
    </row>
    <row r="1134" spans="1:16">
      <c r="A1134" s="92" t="s">
        <v>144</v>
      </c>
      <c r="B1134" s="87" t="s">
        <v>145</v>
      </c>
      <c r="C1134" s="69">
        <v>276217.61</v>
      </c>
      <c r="D1134" s="69">
        <v>264324.8</v>
      </c>
      <c r="E1134" s="69">
        <v>95.6944055811648</v>
      </c>
      <c r="F1134" s="70">
        <v>44000</v>
      </c>
      <c r="G1134" s="69">
        <v>44000</v>
      </c>
      <c r="H1134" s="70">
        <v>44000</v>
      </c>
      <c r="I1134" s="69">
        <v>16.6461868125882</v>
      </c>
      <c r="J1134" s="69">
        <v>100</v>
      </c>
      <c r="K1134" s="69">
        <v>66479.53</v>
      </c>
      <c r="L1134" s="69">
        <v>151.089840909091</v>
      </c>
      <c r="M1134" s="70">
        <v>30000</v>
      </c>
      <c r="N1134" s="70">
        <v>74000</v>
      </c>
      <c r="O1134" s="69">
        <v>27.9958596393528</v>
      </c>
      <c r="P1134" s="69">
        <v>168.181818181818</v>
      </c>
    </row>
    <row r="1135" spans="1:16">
      <c r="A1135" s="92" t="s">
        <v>146</v>
      </c>
      <c r="B1135" s="87" t="s">
        <v>147</v>
      </c>
      <c r="C1135" s="69">
        <v>121020.42</v>
      </c>
      <c r="D1135" s="69">
        <v>674545.53</v>
      </c>
      <c r="E1135" s="69">
        <v>557.381580728277</v>
      </c>
      <c r="F1135" s="70">
        <v>493000</v>
      </c>
      <c r="G1135" s="69">
        <v>493000</v>
      </c>
      <c r="H1135" s="70">
        <v>493000</v>
      </c>
      <c r="I1135" s="69">
        <v>73.0862451938567</v>
      </c>
      <c r="J1135" s="69">
        <v>100</v>
      </c>
      <c r="K1135" s="69">
        <v>251978.94</v>
      </c>
      <c r="L1135" s="69">
        <v>51.1113468559838</v>
      </c>
      <c r="M1135" s="69"/>
      <c r="N1135" s="70">
        <v>493000</v>
      </c>
      <c r="O1135" s="69">
        <v>73.0862451938567</v>
      </c>
      <c r="P1135" s="69">
        <v>100</v>
      </c>
    </row>
    <row r="1136" spans="1:16">
      <c r="A1136" s="92" t="s">
        <v>150</v>
      </c>
      <c r="B1136" s="87" t="s">
        <v>151</v>
      </c>
      <c r="C1136" s="69">
        <v>13145.99</v>
      </c>
      <c r="D1136" s="69">
        <v>111881.16</v>
      </c>
      <c r="E1136" s="69">
        <v>851.066827222598</v>
      </c>
      <c r="F1136" s="69"/>
      <c r="G1136" s="69"/>
      <c r="H1136" s="69"/>
      <c r="I1136" s="69"/>
      <c r="J1136" s="69"/>
      <c r="K1136" s="69">
        <v>23100.23</v>
      </c>
      <c r="L1136" s="69"/>
      <c r="M1136" s="70">
        <v>23100</v>
      </c>
      <c r="N1136" s="70">
        <v>23100</v>
      </c>
      <c r="O1136" s="69">
        <v>20.6469078440016</v>
      </c>
      <c r="P1136" s="69"/>
    </row>
    <row r="1137" spans="1:16">
      <c r="A1137" s="92" t="s">
        <v>174</v>
      </c>
      <c r="B1137" s="87" t="s">
        <v>175</v>
      </c>
      <c r="C1137" s="69">
        <v>59507.73</v>
      </c>
      <c r="D1137" s="69"/>
      <c r="E1137" s="69"/>
      <c r="F1137" s="69"/>
      <c r="G1137" s="69"/>
      <c r="H1137" s="69"/>
      <c r="I1137" s="69"/>
      <c r="J1137" s="69"/>
      <c r="K1137" s="69"/>
      <c r="L1137" s="69"/>
      <c r="M1137" s="69"/>
      <c r="N1137" s="69"/>
      <c r="O1137" s="69"/>
      <c r="P1137" s="69"/>
    </row>
    <row r="1138" spans="1:16">
      <c r="A1138" s="92" t="s">
        <v>152</v>
      </c>
      <c r="B1138" s="87" t="s">
        <v>153</v>
      </c>
      <c r="C1138" s="69">
        <v>3530.91</v>
      </c>
      <c r="D1138" s="69">
        <v>836.15</v>
      </c>
      <c r="E1138" s="69">
        <v>23.6808641398393</v>
      </c>
      <c r="F1138" s="70">
        <v>1350</v>
      </c>
      <c r="G1138" s="69">
        <v>1350</v>
      </c>
      <c r="H1138" s="70">
        <v>1350</v>
      </c>
      <c r="I1138" s="69">
        <v>161.454284518328</v>
      </c>
      <c r="J1138" s="69">
        <v>100</v>
      </c>
      <c r="K1138" s="69">
        <v>1448.54</v>
      </c>
      <c r="L1138" s="69">
        <v>107.299259259259</v>
      </c>
      <c r="M1138" s="70">
        <v>1808</v>
      </c>
      <c r="N1138" s="70">
        <v>3158</v>
      </c>
      <c r="O1138" s="69">
        <v>377.683430006578</v>
      </c>
      <c r="P1138" s="69">
        <v>233.925925925926</v>
      </c>
    </row>
    <row r="1139" spans="1:16">
      <c r="A1139" s="92" t="s">
        <v>154</v>
      </c>
      <c r="B1139" s="87" t="s">
        <v>155</v>
      </c>
      <c r="C1139" s="69">
        <v>945.51</v>
      </c>
      <c r="D1139" s="69"/>
      <c r="E1139" s="69"/>
      <c r="F1139" s="70">
        <v>5000</v>
      </c>
      <c r="G1139" s="69">
        <v>5000</v>
      </c>
      <c r="H1139" s="70">
        <v>5000</v>
      </c>
      <c r="I1139" s="69"/>
      <c r="J1139" s="69">
        <v>100</v>
      </c>
      <c r="K1139" s="69">
        <v>4687.5</v>
      </c>
      <c r="L1139" s="69">
        <v>93.75</v>
      </c>
      <c r="M1139" s="69"/>
      <c r="N1139" s="70">
        <v>5000</v>
      </c>
      <c r="O1139" s="69"/>
      <c r="P1139" s="69">
        <v>100</v>
      </c>
    </row>
    <row r="1140" spans="1:16">
      <c r="A1140" s="92" t="s">
        <v>58</v>
      </c>
      <c r="B1140" s="87" t="s">
        <v>59</v>
      </c>
      <c r="C1140" s="69">
        <v>412312.03</v>
      </c>
      <c r="D1140" s="69"/>
      <c r="E1140" s="69"/>
      <c r="F1140" s="70">
        <v>10000</v>
      </c>
      <c r="G1140" s="69">
        <v>10000</v>
      </c>
      <c r="H1140" s="70">
        <v>10000</v>
      </c>
      <c r="I1140" s="69"/>
      <c r="J1140" s="69">
        <v>100</v>
      </c>
      <c r="K1140" s="69"/>
      <c r="L1140" s="69"/>
      <c r="M1140" s="69"/>
      <c r="N1140" s="70">
        <v>10000</v>
      </c>
      <c r="O1140" s="69"/>
      <c r="P1140" s="69">
        <v>100</v>
      </c>
    </row>
    <row r="1141" spans="1:16">
      <c r="A1141" s="92" t="s">
        <v>222</v>
      </c>
      <c r="B1141" s="87" t="s">
        <v>223</v>
      </c>
      <c r="C1141" s="69">
        <v>49850.41</v>
      </c>
      <c r="D1141" s="69">
        <v>56641.14</v>
      </c>
      <c r="E1141" s="69">
        <v>113.622214942665</v>
      </c>
      <c r="F1141" s="70">
        <v>11636</v>
      </c>
      <c r="G1141" s="69">
        <v>11636</v>
      </c>
      <c r="H1141" s="70">
        <v>11636</v>
      </c>
      <c r="I1141" s="69">
        <v>20.5433718318523</v>
      </c>
      <c r="J1141" s="69">
        <v>100</v>
      </c>
      <c r="K1141" s="69">
        <v>742673.94</v>
      </c>
      <c r="L1141" s="69">
        <v>6382.55362667583</v>
      </c>
      <c r="M1141" s="70">
        <v>731038</v>
      </c>
      <c r="N1141" s="70">
        <v>742674</v>
      </c>
      <c r="O1141" s="69">
        <v>1311.19182982546</v>
      </c>
      <c r="P1141" s="69">
        <v>6382.55414231695</v>
      </c>
    </row>
    <row r="1142" spans="1:16">
      <c r="A1142" s="92" t="s">
        <v>234</v>
      </c>
      <c r="B1142" s="87" t="s">
        <v>235</v>
      </c>
      <c r="C1142" s="69">
        <v>905.69</v>
      </c>
      <c r="D1142" s="69">
        <v>61294.71</v>
      </c>
      <c r="E1142" s="69">
        <v>6767.73620112842</v>
      </c>
      <c r="F1142" s="69"/>
      <c r="G1142" s="69"/>
      <c r="H1142" s="69"/>
      <c r="I1142" s="69"/>
      <c r="J1142" s="69"/>
      <c r="K1142" s="69">
        <v>1733.12</v>
      </c>
      <c r="L1142" s="69"/>
      <c r="M1142" s="70">
        <v>1735</v>
      </c>
      <c r="N1142" s="70">
        <v>1735</v>
      </c>
      <c r="O1142" s="69">
        <v>2.83058684835934</v>
      </c>
      <c r="P1142" s="69"/>
    </row>
    <row r="1143" spans="1:16">
      <c r="A1143" s="91" t="s">
        <v>194</v>
      </c>
      <c r="B1143" s="87" t="s">
        <v>195</v>
      </c>
      <c r="C1143" s="63">
        <v>3841761.05</v>
      </c>
      <c r="D1143" s="63">
        <v>3154363.65</v>
      </c>
      <c r="E1143" s="63">
        <v>82.1072317863184</v>
      </c>
      <c r="F1143" s="64">
        <v>1897196</v>
      </c>
      <c r="G1143" s="63">
        <v>1897196</v>
      </c>
      <c r="H1143" s="64">
        <v>1897196</v>
      </c>
      <c r="I1143" s="63">
        <v>60.1451262602522</v>
      </c>
      <c r="J1143" s="63">
        <v>100</v>
      </c>
      <c r="K1143" s="63">
        <v>450423.96</v>
      </c>
      <c r="L1143" s="63">
        <v>23.7415617574568</v>
      </c>
      <c r="M1143" s="64">
        <v>1745151</v>
      </c>
      <c r="N1143" s="64">
        <v>3642347</v>
      </c>
      <c r="O1143" s="63">
        <v>115.470104406003</v>
      </c>
      <c r="P1143" s="63">
        <v>191.985804313313</v>
      </c>
    </row>
    <row r="1144" spans="1:16">
      <c r="A1144" s="92" t="s">
        <v>28</v>
      </c>
      <c r="B1144" s="87" t="s">
        <v>29</v>
      </c>
      <c r="C1144" s="69">
        <v>2445185.32</v>
      </c>
      <c r="D1144" s="69">
        <v>1900544.84</v>
      </c>
      <c r="E1144" s="69">
        <v>77.7260040151067</v>
      </c>
      <c r="F1144" s="70">
        <v>1170295</v>
      </c>
      <c r="G1144" s="69">
        <v>1170295</v>
      </c>
      <c r="H1144" s="70">
        <v>1170295</v>
      </c>
      <c r="I1144" s="69">
        <v>61.5768160460766</v>
      </c>
      <c r="J1144" s="69">
        <v>100</v>
      </c>
      <c r="K1144" s="69">
        <v>283023.91</v>
      </c>
      <c r="L1144" s="69">
        <v>24.1839801075797</v>
      </c>
      <c r="M1144" s="70">
        <v>1308679</v>
      </c>
      <c r="N1144" s="70">
        <v>2478974</v>
      </c>
      <c r="O1144" s="69">
        <v>130.434912548551</v>
      </c>
      <c r="P1144" s="69">
        <v>211.8247108635</v>
      </c>
    </row>
    <row r="1145" spans="1:16">
      <c r="A1145" s="92" t="s">
        <v>32</v>
      </c>
      <c r="B1145" s="87" t="s">
        <v>33</v>
      </c>
      <c r="C1145" s="69">
        <v>48046.77</v>
      </c>
      <c r="D1145" s="69">
        <v>40814.41</v>
      </c>
      <c r="E1145" s="69">
        <v>84.9472503562674</v>
      </c>
      <c r="F1145" s="69"/>
      <c r="G1145" s="69"/>
      <c r="H1145" s="69"/>
      <c r="I1145" s="69"/>
      <c r="J1145" s="69"/>
      <c r="K1145" s="69">
        <v>14635.65</v>
      </c>
      <c r="L1145" s="69"/>
      <c r="M1145" s="70">
        <v>14636</v>
      </c>
      <c r="N1145" s="70">
        <v>14636</v>
      </c>
      <c r="O1145" s="69">
        <v>35.8598838008439</v>
      </c>
      <c r="P1145" s="69"/>
    </row>
    <row r="1146" spans="1:16">
      <c r="A1146" s="92" t="s">
        <v>34</v>
      </c>
      <c r="B1146" s="87" t="s">
        <v>35</v>
      </c>
      <c r="C1146" s="69">
        <v>342991.93</v>
      </c>
      <c r="D1146" s="69">
        <v>299480.24</v>
      </c>
      <c r="E1146" s="69">
        <v>87.3140776227592</v>
      </c>
      <c r="F1146" s="70">
        <v>5811</v>
      </c>
      <c r="G1146" s="69">
        <v>5811</v>
      </c>
      <c r="H1146" s="70">
        <v>5811</v>
      </c>
      <c r="I1146" s="69">
        <v>1.94036174139569</v>
      </c>
      <c r="J1146" s="69">
        <v>100</v>
      </c>
      <c r="K1146" s="69">
        <v>37317.74</v>
      </c>
      <c r="L1146" s="69">
        <v>642.191361211495</v>
      </c>
      <c r="M1146" s="70">
        <v>31507</v>
      </c>
      <c r="N1146" s="70">
        <v>37318</v>
      </c>
      <c r="O1146" s="69">
        <v>12.4609222965762</v>
      </c>
      <c r="P1146" s="69">
        <v>642.195835484426</v>
      </c>
    </row>
    <row r="1147" spans="1:16">
      <c r="A1147" s="92" t="s">
        <v>70</v>
      </c>
      <c r="B1147" s="87" t="s">
        <v>71</v>
      </c>
      <c r="C1147" s="69">
        <v>116965.37</v>
      </c>
      <c r="D1147" s="69">
        <v>121217.55</v>
      </c>
      <c r="E1147" s="69">
        <v>103.635417901897</v>
      </c>
      <c r="F1147" s="70">
        <v>106060</v>
      </c>
      <c r="G1147" s="69">
        <v>106060</v>
      </c>
      <c r="H1147" s="70">
        <v>106060</v>
      </c>
      <c r="I1147" s="69">
        <v>87.4955812916529</v>
      </c>
      <c r="J1147" s="69">
        <v>100</v>
      </c>
      <c r="K1147" s="69">
        <v>18578.23</v>
      </c>
      <c r="L1147" s="69">
        <v>17.5167169526683</v>
      </c>
      <c r="M1147" s="70">
        <v>74508</v>
      </c>
      <c r="N1147" s="70">
        <v>180568</v>
      </c>
      <c r="O1147" s="69">
        <v>148.961928367633</v>
      </c>
      <c r="P1147" s="69">
        <v>170.250801433151</v>
      </c>
    </row>
    <row r="1148" spans="1:16">
      <c r="A1148" s="92" t="s">
        <v>36</v>
      </c>
      <c r="B1148" s="87" t="s">
        <v>37</v>
      </c>
      <c r="C1148" s="69">
        <v>25635.08</v>
      </c>
      <c r="D1148" s="69">
        <v>21283.14</v>
      </c>
      <c r="E1148" s="69">
        <v>83.0234974885977</v>
      </c>
      <c r="F1148" s="69"/>
      <c r="G1148" s="69"/>
      <c r="H1148" s="69"/>
      <c r="I1148" s="69"/>
      <c r="J1148" s="69"/>
      <c r="K1148" s="69">
        <v>510.77</v>
      </c>
      <c r="L1148" s="69"/>
      <c r="M1148" s="70">
        <v>511</v>
      </c>
      <c r="N1148" s="70">
        <v>511</v>
      </c>
      <c r="O1148" s="69">
        <v>2.40096151225806</v>
      </c>
      <c r="P1148" s="69"/>
    </row>
    <row r="1149" spans="1:16">
      <c r="A1149" s="92" t="s">
        <v>82</v>
      </c>
      <c r="B1149" s="87" t="s">
        <v>83</v>
      </c>
      <c r="C1149" s="69">
        <v>41993.24</v>
      </c>
      <c r="D1149" s="69">
        <v>66801.07</v>
      </c>
      <c r="E1149" s="69">
        <v>159.075770290647</v>
      </c>
      <c r="F1149" s="69"/>
      <c r="G1149" s="69"/>
      <c r="H1149" s="69"/>
      <c r="I1149" s="69"/>
      <c r="J1149" s="69"/>
      <c r="K1149" s="69">
        <v>5599.44</v>
      </c>
      <c r="L1149" s="69"/>
      <c r="M1149" s="70">
        <v>5600</v>
      </c>
      <c r="N1149" s="70">
        <v>5600</v>
      </c>
      <c r="O1149" s="69">
        <v>8.38309925275149</v>
      </c>
      <c r="P1149" s="69"/>
    </row>
    <row r="1150" spans="1:16">
      <c r="A1150" s="92" t="s">
        <v>84</v>
      </c>
      <c r="B1150" s="87" t="s">
        <v>85</v>
      </c>
      <c r="C1150" s="69">
        <v>78.57</v>
      </c>
      <c r="D1150" s="69">
        <v>38.8</v>
      </c>
      <c r="E1150" s="69">
        <v>49.3827160493827</v>
      </c>
      <c r="F1150" s="69"/>
      <c r="G1150" s="69"/>
      <c r="H1150" s="69"/>
      <c r="I1150" s="69"/>
      <c r="J1150" s="69"/>
      <c r="K1150" s="69">
        <v>31</v>
      </c>
      <c r="L1150" s="69"/>
      <c r="M1150" s="70">
        <v>31</v>
      </c>
      <c r="N1150" s="70">
        <v>31</v>
      </c>
      <c r="O1150" s="69">
        <v>79.8969072164949</v>
      </c>
      <c r="P1150" s="69"/>
    </row>
    <row r="1151" spans="1:16">
      <c r="A1151" s="92" t="s">
        <v>86</v>
      </c>
      <c r="B1151" s="87" t="s">
        <v>87</v>
      </c>
      <c r="C1151" s="69">
        <v>60497.12</v>
      </c>
      <c r="D1151" s="69">
        <v>42235.99</v>
      </c>
      <c r="E1151" s="69">
        <v>69.814877137953</v>
      </c>
      <c r="F1151" s="70">
        <v>16700</v>
      </c>
      <c r="G1151" s="69">
        <v>16700</v>
      </c>
      <c r="H1151" s="70">
        <v>16700</v>
      </c>
      <c r="I1151" s="69">
        <v>39.5397385026372</v>
      </c>
      <c r="J1151" s="69">
        <v>100</v>
      </c>
      <c r="K1151" s="69">
        <v>34182.01</v>
      </c>
      <c r="L1151" s="69">
        <v>204.682694610778</v>
      </c>
      <c r="M1151" s="70">
        <v>17482</v>
      </c>
      <c r="N1151" s="70">
        <v>34182</v>
      </c>
      <c r="O1151" s="69">
        <v>80.9309785327632</v>
      </c>
      <c r="P1151" s="69">
        <v>204.682634730539</v>
      </c>
    </row>
    <row r="1152" spans="1:16">
      <c r="A1152" s="92" t="s">
        <v>88</v>
      </c>
      <c r="B1152" s="87" t="s">
        <v>89</v>
      </c>
      <c r="C1152" s="69">
        <v>204704.99</v>
      </c>
      <c r="D1152" s="69">
        <v>190125.96</v>
      </c>
      <c r="E1152" s="69">
        <v>92.8780290114081</v>
      </c>
      <c r="F1152" s="70">
        <v>64773</v>
      </c>
      <c r="G1152" s="69">
        <v>64773</v>
      </c>
      <c r="H1152" s="70">
        <v>64773</v>
      </c>
      <c r="I1152" s="69">
        <v>34.0684670310146</v>
      </c>
      <c r="J1152" s="69">
        <v>100</v>
      </c>
      <c r="K1152" s="69">
        <v>3895.85</v>
      </c>
      <c r="L1152" s="69">
        <v>6.01462028931808</v>
      </c>
      <c r="M1152" s="70">
        <v>457389</v>
      </c>
      <c r="N1152" s="70">
        <v>522162</v>
      </c>
      <c r="O1152" s="69">
        <v>274.640033375768</v>
      </c>
      <c r="P1152" s="69">
        <v>806.141447825483</v>
      </c>
    </row>
    <row r="1153" spans="1:16">
      <c r="A1153" s="92" t="s">
        <v>90</v>
      </c>
      <c r="B1153" s="87" t="s">
        <v>91</v>
      </c>
      <c r="C1153" s="69">
        <v>381</v>
      </c>
      <c r="D1153" s="69">
        <v>463.72</v>
      </c>
      <c r="E1153" s="69">
        <v>121.711286089239</v>
      </c>
      <c r="F1153" s="69"/>
      <c r="G1153" s="69"/>
      <c r="H1153" s="69"/>
      <c r="I1153" s="69"/>
      <c r="J1153" s="69"/>
      <c r="K1153" s="69">
        <v>102.82</v>
      </c>
      <c r="L1153" s="69"/>
      <c r="M1153" s="70">
        <v>103</v>
      </c>
      <c r="N1153" s="70">
        <v>103</v>
      </c>
      <c r="O1153" s="69">
        <v>22.2116794617442</v>
      </c>
      <c r="P1153" s="69"/>
    </row>
    <row r="1154" spans="1:16">
      <c r="A1154" s="92" t="s">
        <v>92</v>
      </c>
      <c r="B1154" s="87" t="s">
        <v>93</v>
      </c>
      <c r="C1154" s="69">
        <v>190.33</v>
      </c>
      <c r="D1154" s="69">
        <v>22077.39</v>
      </c>
      <c r="E1154" s="69">
        <v>11599.5323911102</v>
      </c>
      <c r="F1154" s="69"/>
      <c r="G1154" s="69"/>
      <c r="H1154" s="69"/>
      <c r="I1154" s="69"/>
      <c r="J1154" s="69"/>
      <c r="K1154" s="69">
        <v>1011.75</v>
      </c>
      <c r="L1154" s="69"/>
      <c r="M1154" s="69"/>
      <c r="N1154" s="69"/>
      <c r="O1154" s="69"/>
      <c r="P1154" s="69"/>
    </row>
    <row r="1155" spans="1:16">
      <c r="A1155" s="92" t="s">
        <v>94</v>
      </c>
      <c r="B1155" s="87" t="s">
        <v>95</v>
      </c>
      <c r="C1155" s="69">
        <v>1579.37</v>
      </c>
      <c r="D1155" s="69">
        <v>2043.18</v>
      </c>
      <c r="E1155" s="69">
        <v>129.36677282714</v>
      </c>
      <c r="F1155" s="69"/>
      <c r="G1155" s="69"/>
      <c r="H1155" s="69"/>
      <c r="I1155" s="69"/>
      <c r="J1155" s="69"/>
      <c r="K1155" s="69">
        <v>2418.34</v>
      </c>
      <c r="L1155" s="69"/>
      <c r="M1155" s="70">
        <v>1012</v>
      </c>
      <c r="N1155" s="70">
        <v>1012</v>
      </c>
      <c r="O1155" s="69">
        <v>49.5306336201412</v>
      </c>
      <c r="P1155" s="69"/>
    </row>
    <row r="1156" spans="1:16">
      <c r="A1156" s="92" t="s">
        <v>96</v>
      </c>
      <c r="B1156" s="87" t="s">
        <v>97</v>
      </c>
      <c r="C1156" s="69">
        <v>674.86</v>
      </c>
      <c r="D1156" s="69">
        <v>366.86</v>
      </c>
      <c r="E1156" s="69">
        <v>54.360904483893</v>
      </c>
      <c r="F1156" s="69"/>
      <c r="G1156" s="69"/>
      <c r="H1156" s="69"/>
      <c r="I1156" s="69"/>
      <c r="J1156" s="69"/>
      <c r="K1156" s="69"/>
      <c r="L1156" s="69"/>
      <c r="M1156" s="69"/>
      <c r="N1156" s="69"/>
      <c r="O1156" s="69"/>
      <c r="P1156" s="69"/>
    </row>
    <row r="1157" spans="1:16">
      <c r="A1157" s="92" t="s">
        <v>98</v>
      </c>
      <c r="B1157" s="87" t="s">
        <v>99</v>
      </c>
      <c r="C1157" s="69">
        <v>3389.65</v>
      </c>
      <c r="D1157" s="69">
        <v>2279.36</v>
      </c>
      <c r="E1157" s="69">
        <v>67.2447007803165</v>
      </c>
      <c r="F1157" s="69"/>
      <c r="G1157" s="69"/>
      <c r="H1157" s="69"/>
      <c r="I1157" s="69"/>
      <c r="J1157" s="69"/>
      <c r="K1157" s="69">
        <v>1671.09</v>
      </c>
      <c r="L1157" s="69"/>
      <c r="M1157" s="70">
        <v>2418</v>
      </c>
      <c r="N1157" s="70">
        <v>2418</v>
      </c>
      <c r="O1157" s="69">
        <v>106.08240909729</v>
      </c>
      <c r="P1157" s="69"/>
    </row>
    <row r="1158" spans="1:16">
      <c r="A1158" s="92" t="s">
        <v>100</v>
      </c>
      <c r="B1158" s="87" t="s">
        <v>101</v>
      </c>
      <c r="C1158" s="69">
        <v>28377.13</v>
      </c>
      <c r="D1158" s="69">
        <v>6132.55</v>
      </c>
      <c r="E1158" s="69">
        <v>21.6108887685259</v>
      </c>
      <c r="F1158" s="70">
        <v>12000</v>
      </c>
      <c r="G1158" s="69">
        <v>12000</v>
      </c>
      <c r="H1158" s="70">
        <v>12000</v>
      </c>
      <c r="I1158" s="69">
        <v>195.677165290132</v>
      </c>
      <c r="J1158" s="69">
        <v>100</v>
      </c>
      <c r="K1158" s="69">
        <v>20.4</v>
      </c>
      <c r="L1158" s="69">
        <v>0.17</v>
      </c>
      <c r="M1158" s="70">
        <v>1671</v>
      </c>
      <c r="N1158" s="70">
        <v>13671</v>
      </c>
      <c r="O1158" s="69">
        <v>222.925210556783</v>
      </c>
      <c r="P1158" s="69">
        <v>113.925</v>
      </c>
    </row>
    <row r="1159" spans="1:16">
      <c r="A1159" s="92" t="s">
        <v>102</v>
      </c>
      <c r="B1159" s="87" t="s">
        <v>103</v>
      </c>
      <c r="C1159" s="69">
        <v>20392.89</v>
      </c>
      <c r="D1159" s="69">
        <v>91.25</v>
      </c>
      <c r="E1159" s="69">
        <v>0.44745987449547</v>
      </c>
      <c r="F1159" s="70">
        <v>1000</v>
      </c>
      <c r="G1159" s="69">
        <v>1000</v>
      </c>
      <c r="H1159" s="70">
        <v>1000</v>
      </c>
      <c r="I1159" s="69">
        <v>1095.8904109589</v>
      </c>
      <c r="J1159" s="69">
        <v>100</v>
      </c>
      <c r="K1159" s="69">
        <v>1750</v>
      </c>
      <c r="L1159" s="69">
        <v>175</v>
      </c>
      <c r="M1159" s="70">
        <v>750</v>
      </c>
      <c r="N1159" s="70">
        <v>1750</v>
      </c>
      <c r="O1159" s="69">
        <v>1917.80821917808</v>
      </c>
      <c r="P1159" s="69">
        <v>175</v>
      </c>
    </row>
    <row r="1160" spans="1:16">
      <c r="A1160" s="92" t="s">
        <v>104</v>
      </c>
      <c r="B1160" s="87" t="s">
        <v>105</v>
      </c>
      <c r="C1160" s="69">
        <v>389.03</v>
      </c>
      <c r="D1160" s="69">
        <v>934.1</v>
      </c>
      <c r="E1160" s="69">
        <v>240.110017222322</v>
      </c>
      <c r="F1160" s="69"/>
      <c r="G1160" s="69"/>
      <c r="H1160" s="69"/>
      <c r="I1160" s="69"/>
      <c r="J1160" s="69"/>
      <c r="K1160" s="69"/>
      <c r="L1160" s="69"/>
      <c r="M1160" s="69"/>
      <c r="N1160" s="69"/>
      <c r="O1160" s="69"/>
      <c r="P1160" s="69"/>
    </row>
    <row r="1161" spans="1:16">
      <c r="A1161" s="92" t="s">
        <v>106</v>
      </c>
      <c r="B1161" s="87" t="s">
        <v>107</v>
      </c>
      <c r="C1161" s="69">
        <v>6638.54</v>
      </c>
      <c r="D1161" s="69">
        <v>38376.99</v>
      </c>
      <c r="E1161" s="69">
        <v>578.09382785974</v>
      </c>
      <c r="F1161" s="69"/>
      <c r="G1161" s="69"/>
      <c r="H1161" s="69"/>
      <c r="I1161" s="69"/>
      <c r="J1161" s="69"/>
      <c r="K1161" s="69">
        <v>781.44</v>
      </c>
      <c r="L1161" s="69"/>
      <c r="M1161" s="70">
        <v>781</v>
      </c>
      <c r="N1161" s="70">
        <v>781</v>
      </c>
      <c r="O1161" s="69">
        <v>2.03507362093796</v>
      </c>
      <c r="P1161" s="69"/>
    </row>
    <row r="1162" spans="1:16">
      <c r="A1162" s="92" t="s">
        <v>38</v>
      </c>
      <c r="B1162" s="87" t="s">
        <v>39</v>
      </c>
      <c r="C1162" s="69">
        <v>70.34</v>
      </c>
      <c r="D1162" s="69"/>
      <c r="E1162" s="69"/>
      <c r="F1162" s="69"/>
      <c r="G1162" s="69"/>
      <c r="H1162" s="69"/>
      <c r="I1162" s="69"/>
      <c r="J1162" s="69"/>
      <c r="K1162" s="69"/>
      <c r="L1162" s="69"/>
      <c r="M1162" s="69"/>
      <c r="N1162" s="69"/>
      <c r="O1162" s="69"/>
      <c r="P1162" s="69"/>
    </row>
    <row r="1163" spans="1:16">
      <c r="A1163" s="92" t="s">
        <v>52</v>
      </c>
      <c r="B1163" s="87" t="s">
        <v>53</v>
      </c>
      <c r="C1163" s="69">
        <v>210235.47</v>
      </c>
      <c r="D1163" s="69">
        <v>176489.59</v>
      </c>
      <c r="E1163" s="69">
        <v>83.9485316155262</v>
      </c>
      <c r="F1163" s="69"/>
      <c r="G1163" s="69"/>
      <c r="H1163" s="69"/>
      <c r="I1163" s="69"/>
      <c r="J1163" s="69"/>
      <c r="K1163" s="69">
        <v>11157.44</v>
      </c>
      <c r="L1163" s="69"/>
      <c r="M1163" s="70">
        <v>11157</v>
      </c>
      <c r="N1163" s="70">
        <v>11157</v>
      </c>
      <c r="O1163" s="69">
        <v>6.32161930910486</v>
      </c>
      <c r="P1163" s="69"/>
    </row>
    <row r="1164" spans="1:16">
      <c r="A1164" s="92" t="s">
        <v>108</v>
      </c>
      <c r="B1164" s="87" t="s">
        <v>109</v>
      </c>
      <c r="C1164" s="69">
        <v>12164.06</v>
      </c>
      <c r="D1164" s="69">
        <v>1708.13</v>
      </c>
      <c r="E1164" s="69">
        <v>14.042433200757</v>
      </c>
      <c r="F1164" s="69"/>
      <c r="G1164" s="69"/>
      <c r="H1164" s="69"/>
      <c r="I1164" s="69"/>
      <c r="J1164" s="69"/>
      <c r="K1164" s="69">
        <v>1604.6</v>
      </c>
      <c r="L1164" s="69"/>
      <c r="M1164" s="70">
        <v>1605</v>
      </c>
      <c r="N1164" s="70">
        <v>1605</v>
      </c>
      <c r="O1164" s="69">
        <v>93.9624033299573</v>
      </c>
      <c r="P1164" s="69"/>
    </row>
    <row r="1165" spans="1:16">
      <c r="A1165" s="92" t="s">
        <v>110</v>
      </c>
      <c r="B1165" s="87" t="s">
        <v>111</v>
      </c>
      <c r="C1165" s="69">
        <v>34819.35</v>
      </c>
      <c r="D1165" s="69">
        <v>49151.29</v>
      </c>
      <c r="E1165" s="69">
        <v>141.160848780922</v>
      </c>
      <c r="F1165" s="70">
        <v>514557</v>
      </c>
      <c r="G1165" s="69">
        <v>514557</v>
      </c>
      <c r="H1165" s="70">
        <v>514557</v>
      </c>
      <c r="I1165" s="69">
        <v>1046.88401871039</v>
      </c>
      <c r="J1165" s="69">
        <v>100</v>
      </c>
      <c r="K1165" s="69">
        <v>9588.2</v>
      </c>
      <c r="L1165" s="69">
        <v>1.86338928437471</v>
      </c>
      <c r="M1165" s="70">
        <v>-201237</v>
      </c>
      <c r="N1165" s="70">
        <v>313320</v>
      </c>
      <c r="O1165" s="69">
        <v>637.460379981889</v>
      </c>
      <c r="P1165" s="69">
        <v>60.8912132183606</v>
      </c>
    </row>
    <row r="1166" spans="1:16">
      <c r="A1166" s="92" t="s">
        <v>112</v>
      </c>
      <c r="B1166" s="87" t="s">
        <v>113</v>
      </c>
      <c r="C1166" s="69">
        <v>4847.06</v>
      </c>
      <c r="D1166" s="69">
        <v>4345.02</v>
      </c>
      <c r="E1166" s="69">
        <v>89.6423811547619</v>
      </c>
      <c r="F1166" s="69"/>
      <c r="G1166" s="69"/>
      <c r="H1166" s="69"/>
      <c r="I1166" s="69"/>
      <c r="J1166" s="69"/>
      <c r="K1166" s="69">
        <v>4031.64</v>
      </c>
      <c r="L1166" s="69"/>
      <c r="M1166" s="70">
        <v>4032</v>
      </c>
      <c r="N1166" s="70">
        <v>4032</v>
      </c>
      <c r="O1166" s="69">
        <v>92.7958904677079</v>
      </c>
      <c r="P1166" s="69"/>
    </row>
    <row r="1167" spans="1:16">
      <c r="A1167" s="92" t="s">
        <v>114</v>
      </c>
      <c r="B1167" s="87" t="s">
        <v>115</v>
      </c>
      <c r="C1167" s="69">
        <v>15.93</v>
      </c>
      <c r="D1167" s="69"/>
      <c r="E1167" s="69"/>
      <c r="F1167" s="69"/>
      <c r="G1167" s="69"/>
      <c r="H1167" s="69"/>
      <c r="I1167" s="69"/>
      <c r="J1167" s="69"/>
      <c r="K1167" s="69"/>
      <c r="L1167" s="69"/>
      <c r="M1167" s="69"/>
      <c r="N1167" s="69"/>
      <c r="O1167" s="69"/>
      <c r="P1167" s="69"/>
    </row>
    <row r="1168" spans="1:16">
      <c r="A1168" s="92" t="s">
        <v>116</v>
      </c>
      <c r="B1168" s="87" t="s">
        <v>117</v>
      </c>
      <c r="C1168" s="69">
        <v>59.73</v>
      </c>
      <c r="D1168" s="69">
        <v>288.34</v>
      </c>
      <c r="E1168" s="69">
        <v>482.738992131257</v>
      </c>
      <c r="F1168" s="69"/>
      <c r="G1168" s="69"/>
      <c r="H1168" s="69"/>
      <c r="I1168" s="69"/>
      <c r="J1168" s="69"/>
      <c r="K1168" s="69"/>
      <c r="L1168" s="69"/>
      <c r="M1168" s="69"/>
      <c r="N1168" s="69"/>
      <c r="O1168" s="69"/>
      <c r="P1168" s="69"/>
    </row>
    <row r="1169" spans="1:16">
      <c r="A1169" s="92" t="s">
        <v>118</v>
      </c>
      <c r="B1169" s="87" t="s">
        <v>119</v>
      </c>
      <c r="C1169" s="69">
        <v>3676.79</v>
      </c>
      <c r="D1169" s="69">
        <v>3555.84</v>
      </c>
      <c r="E1169" s="69">
        <v>96.7104457964692</v>
      </c>
      <c r="F1169" s="70">
        <v>3000</v>
      </c>
      <c r="G1169" s="69">
        <v>3000</v>
      </c>
      <c r="H1169" s="70">
        <v>3000</v>
      </c>
      <c r="I1169" s="69">
        <v>84.3682505399568</v>
      </c>
      <c r="J1169" s="69">
        <v>100</v>
      </c>
      <c r="K1169" s="69">
        <v>5744.66</v>
      </c>
      <c r="L1169" s="69">
        <v>191.488666666667</v>
      </c>
      <c r="M1169" s="70">
        <v>2745</v>
      </c>
      <c r="N1169" s="70">
        <v>5745</v>
      </c>
      <c r="O1169" s="69">
        <v>161.565199784017</v>
      </c>
      <c r="P1169" s="69">
        <v>191.5</v>
      </c>
    </row>
    <row r="1170" spans="1:16">
      <c r="A1170" s="92" t="s">
        <v>120</v>
      </c>
      <c r="B1170" s="87" t="s">
        <v>121</v>
      </c>
      <c r="C1170" s="69">
        <v>715.21</v>
      </c>
      <c r="D1170" s="69">
        <v>1258.8</v>
      </c>
      <c r="E1170" s="69">
        <v>176.004250499853</v>
      </c>
      <c r="F1170" s="69"/>
      <c r="G1170" s="69"/>
      <c r="H1170" s="69"/>
      <c r="I1170" s="69"/>
      <c r="J1170" s="69"/>
      <c r="K1170" s="69">
        <v>656.15</v>
      </c>
      <c r="L1170" s="69"/>
      <c r="M1170" s="70">
        <v>656</v>
      </c>
      <c r="N1170" s="70">
        <v>656</v>
      </c>
      <c r="O1170" s="69">
        <v>52.1131236097871</v>
      </c>
      <c r="P1170" s="69"/>
    </row>
    <row r="1171" spans="1:16">
      <c r="A1171" s="92" t="s">
        <v>40</v>
      </c>
      <c r="B1171" s="87" t="s">
        <v>41</v>
      </c>
      <c r="C1171" s="69">
        <v>5257.17</v>
      </c>
      <c r="D1171" s="69">
        <v>73.87</v>
      </c>
      <c r="E1171" s="69">
        <v>1.40512861482509</v>
      </c>
      <c r="F1171" s="69"/>
      <c r="G1171" s="69"/>
      <c r="H1171" s="69"/>
      <c r="I1171" s="69"/>
      <c r="J1171" s="69"/>
      <c r="K1171" s="69"/>
      <c r="L1171" s="69"/>
      <c r="M1171" s="69"/>
      <c r="N1171" s="69"/>
      <c r="O1171" s="69"/>
      <c r="P1171" s="69"/>
    </row>
    <row r="1172" spans="1:16">
      <c r="A1172" s="92" t="s">
        <v>122</v>
      </c>
      <c r="B1172" s="87" t="s">
        <v>123</v>
      </c>
      <c r="C1172" s="69">
        <v>11268.21</v>
      </c>
      <c r="D1172" s="69"/>
      <c r="E1172" s="69"/>
      <c r="F1172" s="69"/>
      <c r="G1172" s="69"/>
      <c r="H1172" s="69"/>
      <c r="I1172" s="69"/>
      <c r="J1172" s="69"/>
      <c r="K1172" s="69">
        <v>1055.73</v>
      </c>
      <c r="L1172" s="69"/>
      <c r="M1172" s="70">
        <v>1056</v>
      </c>
      <c r="N1172" s="70">
        <v>1056</v>
      </c>
      <c r="O1172" s="69"/>
      <c r="P1172" s="69"/>
    </row>
    <row r="1173" spans="1:16">
      <c r="A1173" s="92" t="s">
        <v>124</v>
      </c>
      <c r="B1173" s="87" t="s">
        <v>125</v>
      </c>
      <c r="C1173" s="69">
        <v>551.02</v>
      </c>
      <c r="D1173" s="69">
        <v>415.88</v>
      </c>
      <c r="E1173" s="69">
        <v>75.4745744256107</v>
      </c>
      <c r="F1173" s="69"/>
      <c r="G1173" s="69"/>
      <c r="H1173" s="69"/>
      <c r="I1173" s="69"/>
      <c r="J1173" s="69"/>
      <c r="K1173" s="69">
        <v>40.04</v>
      </c>
      <c r="L1173" s="69"/>
      <c r="M1173" s="70">
        <v>41</v>
      </c>
      <c r="N1173" s="70">
        <v>41</v>
      </c>
      <c r="O1173" s="69">
        <v>9.85861306146004</v>
      </c>
      <c r="P1173" s="69"/>
    </row>
    <row r="1174" spans="1:16">
      <c r="A1174" s="92" t="s">
        <v>166</v>
      </c>
      <c r="B1174" s="87" t="s">
        <v>167</v>
      </c>
      <c r="C1174" s="69">
        <v>37.05</v>
      </c>
      <c r="D1174" s="69">
        <v>524.31</v>
      </c>
      <c r="E1174" s="69">
        <v>1415.14170040486</v>
      </c>
      <c r="F1174" s="69"/>
      <c r="G1174" s="69"/>
      <c r="H1174" s="69"/>
      <c r="I1174" s="69"/>
      <c r="J1174" s="69"/>
      <c r="K1174" s="69">
        <v>518.28</v>
      </c>
      <c r="L1174" s="69"/>
      <c r="M1174" s="70">
        <v>519</v>
      </c>
      <c r="N1174" s="70">
        <v>519</v>
      </c>
      <c r="O1174" s="69">
        <v>98.9872403730617</v>
      </c>
      <c r="P1174" s="69"/>
    </row>
    <row r="1175" spans="1:16">
      <c r="A1175" s="92" t="s">
        <v>126</v>
      </c>
      <c r="B1175" s="87" t="s">
        <v>127</v>
      </c>
      <c r="C1175" s="69">
        <v>11.22</v>
      </c>
      <c r="D1175" s="69"/>
      <c r="E1175" s="69"/>
      <c r="F1175" s="69"/>
      <c r="G1175" s="69"/>
      <c r="H1175" s="69"/>
      <c r="I1175" s="69"/>
      <c r="J1175" s="69"/>
      <c r="K1175" s="69"/>
      <c r="L1175" s="69"/>
      <c r="M1175" s="69"/>
      <c r="N1175" s="69"/>
      <c r="O1175" s="69"/>
      <c r="P1175" s="69"/>
    </row>
    <row r="1176" spans="1:16">
      <c r="A1176" s="92" t="s">
        <v>76</v>
      </c>
      <c r="B1176" s="87" t="s">
        <v>77</v>
      </c>
      <c r="C1176" s="69">
        <v>1327.23</v>
      </c>
      <c r="D1176" s="69"/>
      <c r="E1176" s="69"/>
      <c r="F1176" s="69"/>
      <c r="G1176" s="69"/>
      <c r="H1176" s="69"/>
      <c r="I1176" s="69"/>
      <c r="J1176" s="69"/>
      <c r="K1176" s="69"/>
      <c r="L1176" s="69"/>
      <c r="M1176" s="69"/>
      <c r="N1176" s="69"/>
      <c r="O1176" s="69"/>
      <c r="P1176" s="69"/>
    </row>
    <row r="1177" spans="1:16">
      <c r="A1177" s="92" t="s">
        <v>132</v>
      </c>
      <c r="B1177" s="87" t="s">
        <v>133</v>
      </c>
      <c r="C1177" s="69"/>
      <c r="D1177" s="69"/>
      <c r="E1177" s="69"/>
      <c r="F1177" s="69"/>
      <c r="G1177" s="69"/>
      <c r="H1177" s="69"/>
      <c r="I1177" s="69"/>
      <c r="J1177" s="69"/>
      <c r="K1177" s="69">
        <v>1853.75</v>
      </c>
      <c r="L1177" s="69"/>
      <c r="M1177" s="70">
        <v>1855</v>
      </c>
      <c r="N1177" s="70">
        <v>1855</v>
      </c>
      <c r="O1177" s="69"/>
      <c r="P1177" s="69"/>
    </row>
    <row r="1178" spans="1:16">
      <c r="A1178" s="92" t="s">
        <v>138</v>
      </c>
      <c r="B1178" s="87" t="s">
        <v>139</v>
      </c>
      <c r="C1178" s="69">
        <v>15874.13</v>
      </c>
      <c r="D1178" s="69">
        <v>121559.62</v>
      </c>
      <c r="E1178" s="69">
        <v>765.771856473394</v>
      </c>
      <c r="F1178" s="70">
        <v>1000</v>
      </c>
      <c r="G1178" s="69">
        <v>1000</v>
      </c>
      <c r="H1178" s="70">
        <v>1000</v>
      </c>
      <c r="I1178" s="69">
        <v>0.82264159759631</v>
      </c>
      <c r="J1178" s="69">
        <v>100</v>
      </c>
      <c r="K1178" s="69">
        <v>5241.04</v>
      </c>
      <c r="L1178" s="69">
        <v>524.104</v>
      </c>
      <c r="M1178" s="70">
        <v>4242</v>
      </c>
      <c r="N1178" s="70">
        <v>5242</v>
      </c>
      <c r="O1178" s="69">
        <v>4.31228725459984</v>
      </c>
      <c r="P1178" s="69">
        <v>524.2</v>
      </c>
    </row>
    <row r="1179" spans="1:16">
      <c r="A1179" s="92" t="s">
        <v>140</v>
      </c>
      <c r="B1179" s="87" t="s">
        <v>141</v>
      </c>
      <c r="C1179" s="69">
        <v>1261.12</v>
      </c>
      <c r="D1179" s="69"/>
      <c r="E1179" s="69"/>
      <c r="F1179" s="69"/>
      <c r="G1179" s="69"/>
      <c r="H1179" s="69"/>
      <c r="I1179" s="69"/>
      <c r="J1179" s="69"/>
      <c r="K1179" s="69">
        <v>566.25</v>
      </c>
      <c r="L1179" s="69"/>
      <c r="M1179" s="70">
        <v>566</v>
      </c>
      <c r="N1179" s="70">
        <v>566</v>
      </c>
      <c r="O1179" s="69"/>
      <c r="P1179" s="69"/>
    </row>
    <row r="1180" spans="1:16">
      <c r="A1180" s="92" t="s">
        <v>144</v>
      </c>
      <c r="B1180" s="87" t="s">
        <v>145</v>
      </c>
      <c r="C1180" s="69">
        <v>182136.86</v>
      </c>
      <c r="D1180" s="69">
        <v>37436.22</v>
      </c>
      <c r="E1180" s="69">
        <v>20.5538955706165</v>
      </c>
      <c r="F1180" s="70">
        <v>2000</v>
      </c>
      <c r="G1180" s="69">
        <v>2000</v>
      </c>
      <c r="H1180" s="70">
        <v>2000</v>
      </c>
      <c r="I1180" s="69">
        <v>5.34241972079446</v>
      </c>
      <c r="J1180" s="69">
        <v>100</v>
      </c>
      <c r="K1180" s="69">
        <v>2835.74</v>
      </c>
      <c r="L1180" s="69">
        <v>141.787</v>
      </c>
      <c r="M1180" s="70">
        <v>836</v>
      </c>
      <c r="N1180" s="70">
        <v>2836</v>
      </c>
      <c r="O1180" s="69">
        <v>7.57555116408655</v>
      </c>
      <c r="P1180" s="69">
        <v>141.8</v>
      </c>
    </row>
    <row r="1181" spans="1:16">
      <c r="A1181" s="92" t="s">
        <v>146</v>
      </c>
      <c r="B1181" s="87" t="s">
        <v>147</v>
      </c>
      <c r="C1181" s="69">
        <v>1584.38</v>
      </c>
      <c r="D1181" s="69"/>
      <c r="E1181" s="69"/>
      <c r="F1181" s="69"/>
      <c r="G1181" s="69"/>
      <c r="H1181" s="69"/>
      <c r="I1181" s="69"/>
      <c r="J1181" s="69"/>
      <c r="K1181" s="69"/>
      <c r="L1181" s="69"/>
      <c r="M1181" s="69"/>
      <c r="N1181" s="69"/>
      <c r="O1181" s="69"/>
      <c r="P1181" s="69"/>
    </row>
    <row r="1182" spans="1:16">
      <c r="A1182" s="92" t="s">
        <v>150</v>
      </c>
      <c r="B1182" s="87" t="s">
        <v>151</v>
      </c>
      <c r="C1182" s="69">
        <v>79.5</v>
      </c>
      <c r="D1182" s="69">
        <v>928.75</v>
      </c>
      <c r="E1182" s="69">
        <v>1168.23899371069</v>
      </c>
      <c r="F1182" s="69"/>
      <c r="G1182" s="69"/>
      <c r="H1182" s="69"/>
      <c r="I1182" s="69"/>
      <c r="J1182" s="69"/>
      <c r="K1182" s="69"/>
      <c r="L1182" s="69"/>
      <c r="M1182" s="69"/>
      <c r="N1182" s="69"/>
      <c r="O1182" s="69"/>
      <c r="P1182" s="69"/>
    </row>
    <row r="1183" spans="1:16">
      <c r="A1183" s="92" t="s">
        <v>154</v>
      </c>
      <c r="B1183" s="87" t="s">
        <v>155</v>
      </c>
      <c r="C1183" s="69">
        <v>5282.37</v>
      </c>
      <c r="D1183" s="69">
        <v>1320.59</v>
      </c>
      <c r="E1183" s="69">
        <v>24.9999526727586</v>
      </c>
      <c r="F1183" s="69"/>
      <c r="G1183" s="69"/>
      <c r="H1183" s="69"/>
      <c r="I1183" s="69"/>
      <c r="J1183" s="69"/>
      <c r="K1183" s="69"/>
      <c r="L1183" s="69"/>
      <c r="M1183" s="69"/>
      <c r="N1183" s="69"/>
      <c r="O1183" s="69"/>
      <c r="P1183" s="69"/>
    </row>
    <row r="1184" spans="1:16">
      <c r="A1184" s="92" t="s">
        <v>222</v>
      </c>
      <c r="B1184" s="87" t="s">
        <v>223</v>
      </c>
      <c r="C1184" s="69">
        <v>2375.66</v>
      </c>
      <c r="D1184" s="69"/>
      <c r="E1184" s="69"/>
      <c r="F1184" s="69"/>
      <c r="G1184" s="69"/>
      <c r="H1184" s="69"/>
      <c r="I1184" s="69"/>
      <c r="J1184" s="69"/>
      <c r="K1184" s="69"/>
      <c r="L1184" s="69"/>
      <c r="M1184" s="69"/>
      <c r="N1184" s="69"/>
      <c r="O1184" s="69"/>
      <c r="P1184" s="69"/>
    </row>
    <row r="1185" spans="1:16">
      <c r="A1185" s="89" t="s">
        <v>236</v>
      </c>
      <c r="B1185" s="87" t="s">
        <v>237</v>
      </c>
      <c r="C1185" s="63">
        <v>5124462.15</v>
      </c>
      <c r="D1185" s="63">
        <v>6181884.81</v>
      </c>
      <c r="E1185" s="63">
        <v>120.634802815355</v>
      </c>
      <c r="F1185" s="64">
        <v>9324556</v>
      </c>
      <c r="G1185" s="63">
        <v>9324556</v>
      </c>
      <c r="H1185" s="64">
        <v>9324556</v>
      </c>
      <c r="I1185" s="63">
        <v>150.836780150227</v>
      </c>
      <c r="J1185" s="63">
        <v>100</v>
      </c>
      <c r="K1185" s="63">
        <v>5910578.06</v>
      </c>
      <c r="L1185" s="63">
        <v>63.3872332366281</v>
      </c>
      <c r="M1185" s="64">
        <v>1330482</v>
      </c>
      <c r="N1185" s="64">
        <v>10655038</v>
      </c>
      <c r="O1185" s="63">
        <v>172.359051122468</v>
      </c>
      <c r="P1185" s="63">
        <v>114.268582868718</v>
      </c>
    </row>
    <row r="1186" spans="1:16">
      <c r="A1186" s="90" t="s">
        <v>24</v>
      </c>
      <c r="B1186" s="87" t="s">
        <v>25</v>
      </c>
      <c r="C1186" s="63">
        <v>5111189.87</v>
      </c>
      <c r="D1186" s="63">
        <v>6181884.81</v>
      </c>
      <c r="E1186" s="63">
        <v>120.948056464981</v>
      </c>
      <c r="F1186" s="64">
        <v>9309556</v>
      </c>
      <c r="G1186" s="63">
        <v>9309556</v>
      </c>
      <c r="H1186" s="64">
        <v>9309556</v>
      </c>
      <c r="I1186" s="63">
        <v>150.594135706647</v>
      </c>
      <c r="J1186" s="63">
        <v>100</v>
      </c>
      <c r="K1186" s="63">
        <v>5910578.06</v>
      </c>
      <c r="L1186" s="63">
        <v>63.4893657656713</v>
      </c>
      <c r="M1186" s="64">
        <v>1330482</v>
      </c>
      <c r="N1186" s="64">
        <v>10640038</v>
      </c>
      <c r="O1186" s="63">
        <v>172.116406678888</v>
      </c>
      <c r="P1186" s="63">
        <v>114.291573088985</v>
      </c>
    </row>
    <row r="1187" spans="1:16">
      <c r="A1187" s="91" t="s">
        <v>26</v>
      </c>
      <c r="B1187" s="87" t="s">
        <v>27</v>
      </c>
      <c r="C1187" s="63">
        <v>5111189.87</v>
      </c>
      <c r="D1187" s="63">
        <v>6181884.81</v>
      </c>
      <c r="E1187" s="63">
        <v>120.948056464981</v>
      </c>
      <c r="F1187" s="64">
        <v>9309556</v>
      </c>
      <c r="G1187" s="63">
        <v>9309556</v>
      </c>
      <c r="H1187" s="64">
        <v>9309556</v>
      </c>
      <c r="I1187" s="63">
        <v>150.594135706647</v>
      </c>
      <c r="J1187" s="63">
        <v>100</v>
      </c>
      <c r="K1187" s="63">
        <v>5910578.06</v>
      </c>
      <c r="L1187" s="63">
        <v>63.4893657656713</v>
      </c>
      <c r="M1187" s="64">
        <v>1330482</v>
      </c>
      <c r="N1187" s="64">
        <v>10640038</v>
      </c>
      <c r="O1187" s="63">
        <v>172.116406678888</v>
      </c>
      <c r="P1187" s="63">
        <v>114.291573088985</v>
      </c>
    </row>
    <row r="1188" spans="1:16">
      <c r="A1188" s="92" t="s">
        <v>28</v>
      </c>
      <c r="B1188" s="87" t="s">
        <v>29</v>
      </c>
      <c r="C1188" s="69">
        <v>4091973.67</v>
      </c>
      <c r="D1188" s="69">
        <v>4922103.38</v>
      </c>
      <c r="E1188" s="69">
        <v>120.286780339914</v>
      </c>
      <c r="F1188" s="70">
        <v>5527270</v>
      </c>
      <c r="G1188" s="69">
        <v>5527270</v>
      </c>
      <c r="H1188" s="70">
        <v>5527270</v>
      </c>
      <c r="I1188" s="69">
        <v>112.294878292459</v>
      </c>
      <c r="J1188" s="69">
        <v>100</v>
      </c>
      <c r="K1188" s="69">
        <v>4804694.67</v>
      </c>
      <c r="L1188" s="69">
        <v>86.9270846186273</v>
      </c>
      <c r="M1188" s="70">
        <v>999100</v>
      </c>
      <c r="N1188" s="70">
        <v>6526370</v>
      </c>
      <c r="O1188" s="69">
        <v>132.593111037014</v>
      </c>
      <c r="P1188" s="69">
        <v>118.075831287417</v>
      </c>
    </row>
    <row r="1189" spans="1:16">
      <c r="A1189" s="92" t="s">
        <v>32</v>
      </c>
      <c r="B1189" s="87" t="s">
        <v>33</v>
      </c>
      <c r="C1189" s="69">
        <v>112476.01</v>
      </c>
      <c r="D1189" s="69">
        <v>157227.14</v>
      </c>
      <c r="E1189" s="69">
        <v>139.787266635792</v>
      </c>
      <c r="F1189" s="70">
        <v>122959</v>
      </c>
      <c r="G1189" s="69">
        <v>122959</v>
      </c>
      <c r="H1189" s="70">
        <v>122959</v>
      </c>
      <c r="I1189" s="69">
        <v>78.204691632755</v>
      </c>
      <c r="J1189" s="69">
        <v>100</v>
      </c>
      <c r="K1189" s="69">
        <v>102041.61</v>
      </c>
      <c r="L1189" s="69">
        <v>82.9883213103555</v>
      </c>
      <c r="M1189" s="70">
        <v>64000</v>
      </c>
      <c r="N1189" s="70">
        <v>186959</v>
      </c>
      <c r="O1189" s="69">
        <v>118.910132182014</v>
      </c>
      <c r="P1189" s="69">
        <v>152.049870281964</v>
      </c>
    </row>
    <row r="1190" spans="1:16">
      <c r="A1190" s="92" t="s">
        <v>34</v>
      </c>
      <c r="B1190" s="87" t="s">
        <v>35</v>
      </c>
      <c r="C1190" s="69">
        <v>673489.52</v>
      </c>
      <c r="D1190" s="69">
        <v>796771</v>
      </c>
      <c r="E1190" s="69">
        <v>118.304884684768</v>
      </c>
      <c r="F1190" s="70">
        <v>853817</v>
      </c>
      <c r="G1190" s="69">
        <v>853817</v>
      </c>
      <c r="H1190" s="70">
        <v>853817</v>
      </c>
      <c r="I1190" s="69">
        <v>107.159648129764</v>
      </c>
      <c r="J1190" s="69">
        <v>100</v>
      </c>
      <c r="K1190" s="69">
        <v>791125.1</v>
      </c>
      <c r="L1190" s="69">
        <v>92.6574547004803</v>
      </c>
      <c r="M1190" s="70">
        <v>225000</v>
      </c>
      <c r="N1190" s="70">
        <v>1078817</v>
      </c>
      <c r="O1190" s="69">
        <v>135.398627711099</v>
      </c>
      <c r="P1190" s="69">
        <v>126.352251126412</v>
      </c>
    </row>
    <row r="1191" spans="1:16">
      <c r="A1191" s="92" t="s">
        <v>36</v>
      </c>
      <c r="B1191" s="87" t="s">
        <v>37</v>
      </c>
      <c r="C1191" s="69">
        <v>228806.11</v>
      </c>
      <c r="D1191" s="69">
        <v>272052</v>
      </c>
      <c r="E1191" s="69">
        <v>118.900670965474</v>
      </c>
      <c r="F1191" s="70">
        <v>272052</v>
      </c>
      <c r="G1191" s="69">
        <v>272052</v>
      </c>
      <c r="H1191" s="70">
        <v>272052</v>
      </c>
      <c r="I1191" s="69">
        <v>100</v>
      </c>
      <c r="J1191" s="69">
        <v>100</v>
      </c>
      <c r="K1191" s="69">
        <v>208432.68</v>
      </c>
      <c r="L1191" s="69">
        <v>76.6150147765868</v>
      </c>
      <c r="M1191" s="70">
        <v>42000</v>
      </c>
      <c r="N1191" s="70">
        <v>314052</v>
      </c>
      <c r="O1191" s="69">
        <v>115.438225045212</v>
      </c>
      <c r="P1191" s="69">
        <v>115.438225045212</v>
      </c>
    </row>
    <row r="1192" spans="1:16">
      <c r="A1192" s="92" t="s">
        <v>38</v>
      </c>
      <c r="B1192" s="87" t="s">
        <v>39</v>
      </c>
      <c r="C1192" s="69"/>
      <c r="D1192" s="69">
        <v>27758</v>
      </c>
      <c r="E1192" s="69"/>
      <c r="F1192" s="70">
        <v>27758</v>
      </c>
      <c r="G1192" s="69">
        <v>27758</v>
      </c>
      <c r="H1192" s="70">
        <v>27758</v>
      </c>
      <c r="I1192" s="69">
        <v>100</v>
      </c>
      <c r="J1192" s="69">
        <v>100</v>
      </c>
      <c r="K1192" s="69"/>
      <c r="L1192" s="69"/>
      <c r="M1192" s="70">
        <v>82</v>
      </c>
      <c r="N1192" s="70">
        <v>27840</v>
      </c>
      <c r="O1192" s="69">
        <v>100.295410332156</v>
      </c>
      <c r="P1192" s="69">
        <v>100.295410332156</v>
      </c>
    </row>
    <row r="1193" spans="1:16">
      <c r="A1193" s="92" t="s">
        <v>40</v>
      </c>
      <c r="B1193" s="87" t="s">
        <v>41</v>
      </c>
      <c r="C1193" s="69">
        <v>4444.56</v>
      </c>
      <c r="D1193" s="69">
        <v>5973.29</v>
      </c>
      <c r="E1193" s="69">
        <v>134.395530716201</v>
      </c>
      <c r="F1193" s="70">
        <v>5700</v>
      </c>
      <c r="G1193" s="69">
        <v>5700</v>
      </c>
      <c r="H1193" s="70">
        <v>5700</v>
      </c>
      <c r="I1193" s="69">
        <v>95.4247993986563</v>
      </c>
      <c r="J1193" s="69">
        <v>100</v>
      </c>
      <c r="K1193" s="69">
        <v>4284</v>
      </c>
      <c r="L1193" s="69">
        <v>75.1578947368421</v>
      </c>
      <c r="M1193" s="70">
        <v>300</v>
      </c>
      <c r="N1193" s="70">
        <v>6000</v>
      </c>
      <c r="O1193" s="69">
        <v>100.447157261744</v>
      </c>
      <c r="P1193" s="69">
        <v>105.263157894737</v>
      </c>
    </row>
    <row r="1194" spans="1:16">
      <c r="A1194" s="92" t="s">
        <v>136</v>
      </c>
      <c r="B1194" s="87" t="s">
        <v>137</v>
      </c>
      <c r="C1194" s="69"/>
      <c r="D1194" s="69"/>
      <c r="E1194" s="69"/>
      <c r="F1194" s="70">
        <v>2500000</v>
      </c>
      <c r="G1194" s="69">
        <v>2500000</v>
      </c>
      <c r="H1194" s="70">
        <v>2500000</v>
      </c>
      <c r="I1194" s="69"/>
      <c r="J1194" s="69">
        <v>100</v>
      </c>
      <c r="K1194" s="69"/>
      <c r="L1194" s="69"/>
      <c r="M1194" s="69"/>
      <c r="N1194" s="70">
        <v>2500000</v>
      </c>
      <c r="O1194" s="69"/>
      <c r="P1194" s="69">
        <v>100</v>
      </c>
    </row>
    <row r="1195" spans="1:16">
      <c r="A1195" s="90" t="s">
        <v>238</v>
      </c>
      <c r="B1195" s="87" t="s">
        <v>239</v>
      </c>
      <c r="C1195" s="63">
        <v>13272.28</v>
      </c>
      <c r="D1195" s="63"/>
      <c r="E1195" s="63"/>
      <c r="F1195" s="64">
        <v>15000</v>
      </c>
      <c r="G1195" s="63">
        <v>15000</v>
      </c>
      <c r="H1195" s="64">
        <v>15000</v>
      </c>
      <c r="I1195" s="63"/>
      <c r="J1195" s="63">
        <v>100</v>
      </c>
      <c r="K1195" s="63"/>
      <c r="L1195" s="63"/>
      <c r="M1195" s="63"/>
      <c r="N1195" s="64">
        <v>15000</v>
      </c>
      <c r="O1195" s="63"/>
      <c r="P1195" s="63">
        <v>100</v>
      </c>
    </row>
    <row r="1196" spans="1:16">
      <c r="A1196" s="91" t="s">
        <v>26</v>
      </c>
      <c r="B1196" s="87" t="s">
        <v>27</v>
      </c>
      <c r="C1196" s="63">
        <v>13272.28</v>
      </c>
      <c r="D1196" s="63"/>
      <c r="E1196" s="63"/>
      <c r="F1196" s="64">
        <v>15000</v>
      </c>
      <c r="G1196" s="63">
        <v>15000</v>
      </c>
      <c r="H1196" s="64">
        <v>15000</v>
      </c>
      <c r="I1196" s="63"/>
      <c r="J1196" s="63">
        <v>100</v>
      </c>
      <c r="K1196" s="63"/>
      <c r="L1196" s="63"/>
      <c r="M1196" s="63"/>
      <c r="N1196" s="64">
        <v>15000</v>
      </c>
      <c r="O1196" s="63"/>
      <c r="P1196" s="63">
        <v>100</v>
      </c>
    </row>
    <row r="1197" spans="1:16">
      <c r="A1197" s="92" t="s">
        <v>42</v>
      </c>
      <c r="B1197" s="87" t="s">
        <v>43</v>
      </c>
      <c r="C1197" s="69">
        <v>13272.28</v>
      </c>
      <c r="D1197" s="69"/>
      <c r="E1197" s="69"/>
      <c r="F1197" s="70">
        <v>15000</v>
      </c>
      <c r="G1197" s="69">
        <v>15000</v>
      </c>
      <c r="H1197" s="70">
        <v>15000</v>
      </c>
      <c r="I1197" s="69"/>
      <c r="J1197" s="69">
        <v>100</v>
      </c>
      <c r="K1197" s="69"/>
      <c r="L1197" s="69"/>
      <c r="M1197" s="69"/>
      <c r="N1197" s="70">
        <v>15000</v>
      </c>
      <c r="O1197" s="69"/>
      <c r="P1197" s="69">
        <v>100</v>
      </c>
    </row>
    <row r="1198" spans="1:16">
      <c r="A1198" s="89" t="s">
        <v>240</v>
      </c>
      <c r="B1198" s="87" t="s">
        <v>241</v>
      </c>
      <c r="C1198" s="63">
        <v>298079.92</v>
      </c>
      <c r="D1198" s="63">
        <v>637584.3</v>
      </c>
      <c r="E1198" s="63">
        <v>213.897098469431</v>
      </c>
      <c r="F1198" s="64">
        <v>239817</v>
      </c>
      <c r="G1198" s="63">
        <v>239817</v>
      </c>
      <c r="H1198" s="64">
        <v>239817</v>
      </c>
      <c r="I1198" s="63">
        <v>37.6133791249251</v>
      </c>
      <c r="J1198" s="63">
        <v>100</v>
      </c>
      <c r="K1198" s="63">
        <v>233026.34</v>
      </c>
      <c r="L1198" s="63">
        <v>97.1683992377521</v>
      </c>
      <c r="M1198" s="64">
        <v>143822</v>
      </c>
      <c r="N1198" s="64">
        <v>383639</v>
      </c>
      <c r="O1198" s="63">
        <v>60.1707099751358</v>
      </c>
      <c r="P1198" s="63">
        <v>159.971561649091</v>
      </c>
    </row>
    <row r="1199" spans="1:16">
      <c r="A1199" s="90" t="s">
        <v>24</v>
      </c>
      <c r="B1199" s="87" t="s">
        <v>25</v>
      </c>
      <c r="C1199" s="63">
        <v>298079.92</v>
      </c>
      <c r="D1199" s="63">
        <v>637584.3</v>
      </c>
      <c r="E1199" s="63">
        <v>213.897098469431</v>
      </c>
      <c r="F1199" s="64">
        <v>239817</v>
      </c>
      <c r="G1199" s="63">
        <v>239817</v>
      </c>
      <c r="H1199" s="64">
        <v>239817</v>
      </c>
      <c r="I1199" s="63">
        <v>37.6133791249251</v>
      </c>
      <c r="J1199" s="63">
        <v>100</v>
      </c>
      <c r="K1199" s="63">
        <v>233026.34</v>
      </c>
      <c r="L1199" s="63">
        <v>97.1683992377521</v>
      </c>
      <c r="M1199" s="64">
        <v>143822</v>
      </c>
      <c r="N1199" s="64">
        <v>383639</v>
      </c>
      <c r="O1199" s="63">
        <v>60.1707099751358</v>
      </c>
      <c r="P1199" s="63">
        <v>159.971561649091</v>
      </c>
    </row>
    <row r="1200" spans="1:16">
      <c r="A1200" s="91" t="s">
        <v>168</v>
      </c>
      <c r="B1200" s="87" t="s">
        <v>169</v>
      </c>
      <c r="C1200" s="63">
        <v>38403.94</v>
      </c>
      <c r="D1200" s="63">
        <v>56968.45</v>
      </c>
      <c r="E1200" s="63">
        <v>148.340118227453</v>
      </c>
      <c r="F1200" s="64">
        <v>41120</v>
      </c>
      <c r="G1200" s="63">
        <v>41120</v>
      </c>
      <c r="H1200" s="64">
        <v>41120</v>
      </c>
      <c r="I1200" s="63">
        <v>72.1803033082347</v>
      </c>
      <c r="J1200" s="63">
        <v>100</v>
      </c>
      <c r="K1200" s="63">
        <v>49162.94</v>
      </c>
      <c r="L1200" s="63">
        <v>119.559678988327</v>
      </c>
      <c r="M1200" s="64">
        <v>41232</v>
      </c>
      <c r="N1200" s="64">
        <v>82352</v>
      </c>
      <c r="O1200" s="63">
        <v>144.557206664391</v>
      </c>
      <c r="P1200" s="63">
        <v>200.272373540856</v>
      </c>
    </row>
    <row r="1201" spans="1:16">
      <c r="A1201" s="92" t="s">
        <v>28</v>
      </c>
      <c r="B1201" s="87" t="s">
        <v>29</v>
      </c>
      <c r="C1201" s="69">
        <v>8800.39</v>
      </c>
      <c r="D1201" s="69">
        <v>19502.08</v>
      </c>
      <c r="E1201" s="69">
        <v>221.604724336081</v>
      </c>
      <c r="F1201" s="70">
        <v>10300</v>
      </c>
      <c r="G1201" s="69">
        <v>10300</v>
      </c>
      <c r="H1201" s="70">
        <v>10300</v>
      </c>
      <c r="I1201" s="69">
        <v>52.8148792333946</v>
      </c>
      <c r="J1201" s="69">
        <v>100</v>
      </c>
      <c r="K1201" s="69">
        <v>22490.73</v>
      </c>
      <c r="L1201" s="69">
        <v>218.356601941748</v>
      </c>
      <c r="M1201" s="70">
        <v>9300</v>
      </c>
      <c r="N1201" s="70">
        <v>19600</v>
      </c>
      <c r="O1201" s="69">
        <v>100.50210028879</v>
      </c>
      <c r="P1201" s="69">
        <v>190.291262135922</v>
      </c>
    </row>
    <row r="1202" spans="1:16">
      <c r="A1202" s="92" t="s">
        <v>32</v>
      </c>
      <c r="B1202" s="87" t="s">
        <v>33</v>
      </c>
      <c r="C1202" s="69">
        <v>917.98</v>
      </c>
      <c r="D1202" s="69">
        <v>3589.7</v>
      </c>
      <c r="E1202" s="69">
        <v>391.043377851369</v>
      </c>
      <c r="F1202" s="69"/>
      <c r="G1202" s="69"/>
      <c r="H1202" s="69"/>
      <c r="I1202" s="69"/>
      <c r="J1202" s="69"/>
      <c r="K1202" s="69">
        <v>3000</v>
      </c>
      <c r="L1202" s="69"/>
      <c r="M1202" s="70">
        <v>2800</v>
      </c>
      <c r="N1202" s="70">
        <v>2800</v>
      </c>
      <c r="O1202" s="69">
        <v>78.0009471543583</v>
      </c>
      <c r="P1202" s="69"/>
    </row>
    <row r="1203" spans="1:16">
      <c r="A1203" s="92" t="s">
        <v>62</v>
      </c>
      <c r="B1203" s="87" t="s">
        <v>63</v>
      </c>
      <c r="C1203" s="69">
        <v>2319.04</v>
      </c>
      <c r="D1203" s="69">
        <v>5262.63</v>
      </c>
      <c r="E1203" s="69">
        <v>226.931402649372</v>
      </c>
      <c r="F1203" s="69"/>
      <c r="G1203" s="69"/>
      <c r="H1203" s="69"/>
      <c r="I1203" s="69"/>
      <c r="J1203" s="69"/>
      <c r="K1203" s="69">
        <v>6037.43</v>
      </c>
      <c r="L1203" s="69"/>
      <c r="M1203" s="70">
        <v>5300</v>
      </c>
      <c r="N1203" s="70">
        <v>5300</v>
      </c>
      <c r="O1203" s="69">
        <v>100.710101223153</v>
      </c>
      <c r="P1203" s="69"/>
    </row>
    <row r="1204" spans="1:16">
      <c r="A1204" s="92" t="s">
        <v>34</v>
      </c>
      <c r="B1204" s="87" t="s">
        <v>35</v>
      </c>
      <c r="C1204" s="69">
        <v>1913.23</v>
      </c>
      <c r="D1204" s="69">
        <v>4341.6</v>
      </c>
      <c r="E1204" s="69">
        <v>226.925147525389</v>
      </c>
      <c r="F1204" s="70">
        <v>1700</v>
      </c>
      <c r="G1204" s="69">
        <v>1700</v>
      </c>
      <c r="H1204" s="70">
        <v>1700</v>
      </c>
      <c r="I1204" s="69">
        <v>39.15607149438</v>
      </c>
      <c r="J1204" s="69">
        <v>100</v>
      </c>
      <c r="K1204" s="69">
        <v>4980.89</v>
      </c>
      <c r="L1204" s="69">
        <v>292.993529411765</v>
      </c>
      <c r="M1204" s="70">
        <v>3000</v>
      </c>
      <c r="N1204" s="70">
        <v>4700</v>
      </c>
      <c r="O1204" s="69">
        <v>108.255021190345</v>
      </c>
      <c r="P1204" s="69">
        <v>276.470588235294</v>
      </c>
    </row>
    <row r="1205" spans="1:16">
      <c r="A1205" s="92" t="s">
        <v>70</v>
      </c>
      <c r="B1205" s="87" t="s">
        <v>71</v>
      </c>
      <c r="C1205" s="69">
        <v>7810.38</v>
      </c>
      <c r="D1205" s="69">
        <v>7745.97</v>
      </c>
      <c r="E1205" s="69">
        <v>99.175328217065</v>
      </c>
      <c r="F1205" s="70">
        <v>7500</v>
      </c>
      <c r="G1205" s="69">
        <v>7500</v>
      </c>
      <c r="H1205" s="70">
        <v>7500</v>
      </c>
      <c r="I1205" s="69">
        <v>96.8245423103885</v>
      </c>
      <c r="J1205" s="69">
        <v>100</v>
      </c>
      <c r="K1205" s="69">
        <v>5461.49</v>
      </c>
      <c r="L1205" s="69">
        <v>72.8198666666667</v>
      </c>
      <c r="M1205" s="70">
        <v>16000</v>
      </c>
      <c r="N1205" s="70">
        <v>23500</v>
      </c>
      <c r="O1205" s="69">
        <v>303.383565905884</v>
      </c>
      <c r="P1205" s="69">
        <v>313.333333333333</v>
      </c>
    </row>
    <row r="1206" spans="1:16">
      <c r="A1206" s="92" t="s">
        <v>36</v>
      </c>
      <c r="B1206" s="87" t="s">
        <v>37</v>
      </c>
      <c r="C1206" s="69">
        <v>1505.85</v>
      </c>
      <c r="D1206" s="69">
        <v>5640.76</v>
      </c>
      <c r="E1206" s="69">
        <v>374.589766577016</v>
      </c>
      <c r="F1206" s="69"/>
      <c r="G1206" s="69"/>
      <c r="H1206" s="69"/>
      <c r="I1206" s="69"/>
      <c r="J1206" s="69"/>
      <c r="K1206" s="69">
        <v>4723.04</v>
      </c>
      <c r="L1206" s="69"/>
      <c r="M1206" s="70">
        <v>4200</v>
      </c>
      <c r="N1206" s="70">
        <v>4200</v>
      </c>
      <c r="O1206" s="69">
        <v>74.4580517518916</v>
      </c>
      <c r="P1206" s="69"/>
    </row>
    <row r="1207" spans="1:16">
      <c r="A1207" s="92" t="s">
        <v>82</v>
      </c>
      <c r="B1207" s="87" t="s">
        <v>83</v>
      </c>
      <c r="C1207" s="69">
        <v>4794.61</v>
      </c>
      <c r="D1207" s="69">
        <v>500</v>
      </c>
      <c r="E1207" s="69">
        <v>10.4283768648545</v>
      </c>
      <c r="F1207" s="70">
        <v>4000</v>
      </c>
      <c r="G1207" s="69">
        <v>4000</v>
      </c>
      <c r="H1207" s="70">
        <v>4000</v>
      </c>
      <c r="I1207" s="69">
        <v>800</v>
      </c>
      <c r="J1207" s="69">
        <v>100</v>
      </c>
      <c r="K1207" s="69"/>
      <c r="L1207" s="69"/>
      <c r="M1207" s="69"/>
      <c r="N1207" s="70">
        <v>4000</v>
      </c>
      <c r="O1207" s="69">
        <v>800</v>
      </c>
      <c r="P1207" s="69">
        <v>100</v>
      </c>
    </row>
    <row r="1208" spans="1:16">
      <c r="A1208" s="92" t="s">
        <v>84</v>
      </c>
      <c r="B1208" s="87" t="s">
        <v>85</v>
      </c>
      <c r="C1208" s="69"/>
      <c r="D1208" s="69">
        <v>150.62</v>
      </c>
      <c r="E1208" s="69"/>
      <c r="F1208" s="69"/>
      <c r="G1208" s="69"/>
      <c r="H1208" s="69"/>
      <c r="I1208" s="69"/>
      <c r="J1208" s="69"/>
      <c r="K1208" s="69"/>
      <c r="L1208" s="69"/>
      <c r="M1208" s="69"/>
      <c r="N1208" s="69"/>
      <c r="O1208" s="69"/>
      <c r="P1208" s="69"/>
    </row>
    <row r="1209" spans="1:16">
      <c r="A1209" s="92" t="s">
        <v>98</v>
      </c>
      <c r="B1209" s="87" t="s">
        <v>99</v>
      </c>
      <c r="C1209" s="69"/>
      <c r="D1209" s="69">
        <v>220.5</v>
      </c>
      <c r="E1209" s="69"/>
      <c r="F1209" s="69"/>
      <c r="G1209" s="69"/>
      <c r="H1209" s="69"/>
      <c r="I1209" s="69"/>
      <c r="J1209" s="69"/>
      <c r="K1209" s="69"/>
      <c r="L1209" s="69"/>
      <c r="M1209" s="69"/>
      <c r="N1209" s="69"/>
      <c r="O1209" s="69"/>
      <c r="P1209" s="69"/>
    </row>
    <row r="1210" spans="1:16">
      <c r="A1210" s="92" t="s">
        <v>102</v>
      </c>
      <c r="B1210" s="87" t="s">
        <v>103</v>
      </c>
      <c r="C1210" s="69">
        <v>3660.12</v>
      </c>
      <c r="D1210" s="69">
        <v>1235.83</v>
      </c>
      <c r="E1210" s="69">
        <v>33.7647399538813</v>
      </c>
      <c r="F1210" s="70">
        <v>2620</v>
      </c>
      <c r="G1210" s="69">
        <v>2620</v>
      </c>
      <c r="H1210" s="70">
        <v>2620</v>
      </c>
      <c r="I1210" s="69">
        <v>212.003269058042</v>
      </c>
      <c r="J1210" s="69">
        <v>100</v>
      </c>
      <c r="K1210" s="69"/>
      <c r="L1210" s="69"/>
      <c r="M1210" s="69"/>
      <c r="N1210" s="70">
        <v>2620</v>
      </c>
      <c r="O1210" s="69">
        <v>212.003269058042</v>
      </c>
      <c r="P1210" s="69">
        <v>100</v>
      </c>
    </row>
    <row r="1211" spans="1:16">
      <c r="A1211" s="92" t="s">
        <v>106</v>
      </c>
      <c r="B1211" s="87" t="s">
        <v>107</v>
      </c>
      <c r="C1211" s="69"/>
      <c r="D1211" s="69">
        <v>305.31</v>
      </c>
      <c r="E1211" s="69"/>
      <c r="F1211" s="69"/>
      <c r="G1211" s="69"/>
      <c r="H1211" s="69"/>
      <c r="I1211" s="69"/>
      <c r="J1211" s="69"/>
      <c r="K1211" s="69">
        <v>131.9</v>
      </c>
      <c r="L1211" s="69"/>
      <c r="M1211" s="70">
        <v>132</v>
      </c>
      <c r="N1211" s="70">
        <v>132</v>
      </c>
      <c r="O1211" s="69">
        <v>43.2347450132652</v>
      </c>
      <c r="P1211" s="69"/>
    </row>
    <row r="1212" spans="1:16">
      <c r="A1212" s="92" t="s">
        <v>52</v>
      </c>
      <c r="B1212" s="87" t="s">
        <v>53</v>
      </c>
      <c r="C1212" s="69">
        <v>4130.84</v>
      </c>
      <c r="D1212" s="69">
        <v>2123.85</v>
      </c>
      <c r="E1212" s="69">
        <v>51.4144822844748</v>
      </c>
      <c r="F1212" s="70">
        <v>8500</v>
      </c>
      <c r="G1212" s="69">
        <v>8500</v>
      </c>
      <c r="H1212" s="70">
        <v>8500</v>
      </c>
      <c r="I1212" s="69">
        <v>400.216587800457</v>
      </c>
      <c r="J1212" s="69">
        <v>100</v>
      </c>
      <c r="K1212" s="69">
        <v>1837.46</v>
      </c>
      <c r="L1212" s="69">
        <v>21.6171764705882</v>
      </c>
      <c r="M1212" s="69"/>
      <c r="N1212" s="70">
        <v>8500</v>
      </c>
      <c r="O1212" s="69">
        <v>400.216587800457</v>
      </c>
      <c r="P1212" s="69">
        <v>100</v>
      </c>
    </row>
    <row r="1213" spans="1:16">
      <c r="A1213" s="92" t="s">
        <v>110</v>
      </c>
      <c r="B1213" s="87" t="s">
        <v>111</v>
      </c>
      <c r="C1213" s="69"/>
      <c r="D1213" s="69"/>
      <c r="E1213" s="69"/>
      <c r="F1213" s="70">
        <v>5000</v>
      </c>
      <c r="G1213" s="69">
        <v>5000</v>
      </c>
      <c r="H1213" s="70">
        <v>5000</v>
      </c>
      <c r="I1213" s="69"/>
      <c r="J1213" s="69">
        <v>100</v>
      </c>
      <c r="K1213" s="69"/>
      <c r="L1213" s="69"/>
      <c r="M1213" s="69"/>
      <c r="N1213" s="70">
        <v>5000</v>
      </c>
      <c r="O1213" s="69"/>
      <c r="P1213" s="69">
        <v>100</v>
      </c>
    </row>
    <row r="1214" spans="1:16">
      <c r="A1214" s="92" t="s">
        <v>112</v>
      </c>
      <c r="B1214" s="87" t="s">
        <v>113</v>
      </c>
      <c r="C1214" s="69">
        <v>2156.65</v>
      </c>
      <c r="D1214" s="69">
        <v>1080</v>
      </c>
      <c r="E1214" s="69">
        <v>50.0776667516751</v>
      </c>
      <c r="F1214" s="69"/>
      <c r="G1214" s="69"/>
      <c r="H1214" s="69"/>
      <c r="I1214" s="69"/>
      <c r="J1214" s="69"/>
      <c r="K1214" s="69"/>
      <c r="L1214" s="69"/>
      <c r="M1214" s="69"/>
      <c r="N1214" s="69"/>
      <c r="O1214" s="69"/>
      <c r="P1214" s="69"/>
    </row>
    <row r="1215" spans="1:16">
      <c r="A1215" s="92" t="s">
        <v>118</v>
      </c>
      <c r="B1215" s="87" t="s">
        <v>119</v>
      </c>
      <c r="C1215" s="69">
        <v>394.85</v>
      </c>
      <c r="D1215" s="69">
        <v>5269.6</v>
      </c>
      <c r="E1215" s="69">
        <v>1334.58275294416</v>
      </c>
      <c r="F1215" s="70">
        <v>1500</v>
      </c>
      <c r="G1215" s="69">
        <v>1500</v>
      </c>
      <c r="H1215" s="70">
        <v>1500</v>
      </c>
      <c r="I1215" s="69">
        <v>28.4651586458175</v>
      </c>
      <c r="J1215" s="69">
        <v>100</v>
      </c>
      <c r="K1215" s="69"/>
      <c r="L1215" s="69"/>
      <c r="M1215" s="69"/>
      <c r="N1215" s="70">
        <v>1500</v>
      </c>
      <c r="O1215" s="69">
        <v>28.4651586458175</v>
      </c>
      <c r="P1215" s="69">
        <v>100</v>
      </c>
    </row>
    <row r="1216" spans="1:16">
      <c r="A1216" s="92" t="s">
        <v>132</v>
      </c>
      <c r="B1216" s="87" t="s">
        <v>133</v>
      </c>
      <c r="C1216" s="69"/>
      <c r="D1216" s="69"/>
      <c r="E1216" s="69"/>
      <c r="F1216" s="69"/>
      <c r="G1216" s="69"/>
      <c r="H1216" s="69"/>
      <c r="I1216" s="69"/>
      <c r="J1216" s="69"/>
      <c r="K1216" s="69">
        <v>500</v>
      </c>
      <c r="L1216" s="69"/>
      <c r="M1216" s="70">
        <v>500</v>
      </c>
      <c r="N1216" s="70">
        <v>500</v>
      </c>
      <c r="O1216" s="69"/>
      <c r="P1216" s="69"/>
    </row>
    <row r="1217" spans="1:16">
      <c r="A1217" s="91" t="s">
        <v>176</v>
      </c>
      <c r="B1217" s="87" t="s">
        <v>177</v>
      </c>
      <c r="C1217" s="63">
        <v>259266.03</v>
      </c>
      <c r="D1217" s="63">
        <v>148027.9</v>
      </c>
      <c r="E1217" s="63">
        <v>57.0949846379798</v>
      </c>
      <c r="F1217" s="64">
        <v>198697</v>
      </c>
      <c r="G1217" s="63">
        <v>198697</v>
      </c>
      <c r="H1217" s="64">
        <v>198697</v>
      </c>
      <c r="I1217" s="63">
        <v>134.22942566908</v>
      </c>
      <c r="J1217" s="63">
        <v>100</v>
      </c>
      <c r="K1217" s="63">
        <v>135570.2</v>
      </c>
      <c r="L1217" s="63">
        <v>68.2296159479006</v>
      </c>
      <c r="M1217" s="64">
        <v>54238</v>
      </c>
      <c r="N1217" s="64">
        <v>252935</v>
      </c>
      <c r="O1217" s="63">
        <v>170.869815757705</v>
      </c>
      <c r="P1217" s="63">
        <v>127.296838905469</v>
      </c>
    </row>
    <row r="1218" spans="1:16">
      <c r="A1218" s="92" t="s">
        <v>28</v>
      </c>
      <c r="B1218" s="87" t="s">
        <v>29</v>
      </c>
      <c r="C1218" s="69">
        <v>10459.12</v>
      </c>
      <c r="D1218" s="69"/>
      <c r="E1218" s="69"/>
      <c r="F1218" s="70">
        <v>28155</v>
      </c>
      <c r="G1218" s="69">
        <v>28155</v>
      </c>
      <c r="H1218" s="70">
        <v>28155</v>
      </c>
      <c r="I1218" s="69"/>
      <c r="J1218" s="69">
        <v>100</v>
      </c>
      <c r="K1218" s="69"/>
      <c r="L1218" s="69"/>
      <c r="M1218" s="70">
        <v>28155</v>
      </c>
      <c r="N1218" s="70">
        <v>56310</v>
      </c>
      <c r="O1218" s="69"/>
      <c r="P1218" s="69">
        <v>200</v>
      </c>
    </row>
    <row r="1219" spans="1:16">
      <c r="A1219" s="92" t="s">
        <v>32</v>
      </c>
      <c r="B1219" s="87" t="s">
        <v>33</v>
      </c>
      <c r="C1219" s="69">
        <v>631.12</v>
      </c>
      <c r="D1219" s="69"/>
      <c r="E1219" s="69"/>
      <c r="F1219" s="69"/>
      <c r="G1219" s="69"/>
      <c r="H1219" s="69"/>
      <c r="I1219" s="69"/>
      <c r="J1219" s="69"/>
      <c r="K1219" s="69"/>
      <c r="L1219" s="69"/>
      <c r="M1219" s="69"/>
      <c r="N1219" s="69"/>
      <c r="O1219" s="69"/>
      <c r="P1219" s="69"/>
    </row>
    <row r="1220" spans="1:16">
      <c r="A1220" s="92" t="s">
        <v>62</v>
      </c>
      <c r="B1220" s="87" t="s">
        <v>63</v>
      </c>
      <c r="C1220" s="69">
        <v>2619.8</v>
      </c>
      <c r="D1220" s="69"/>
      <c r="E1220" s="69"/>
      <c r="F1220" s="69"/>
      <c r="G1220" s="69"/>
      <c r="H1220" s="69"/>
      <c r="I1220" s="69"/>
      <c r="J1220" s="69"/>
      <c r="K1220" s="69"/>
      <c r="L1220" s="69"/>
      <c r="M1220" s="69"/>
      <c r="N1220" s="69"/>
      <c r="O1220" s="69"/>
      <c r="P1220" s="69"/>
    </row>
    <row r="1221" spans="1:16">
      <c r="A1221" s="92" t="s">
        <v>34</v>
      </c>
      <c r="B1221" s="87" t="s">
        <v>35</v>
      </c>
      <c r="C1221" s="69">
        <v>2161.32</v>
      </c>
      <c r="D1221" s="69"/>
      <c r="E1221" s="69"/>
      <c r="F1221" s="70">
        <v>4645</v>
      </c>
      <c r="G1221" s="69">
        <v>4645</v>
      </c>
      <c r="H1221" s="70">
        <v>4645</v>
      </c>
      <c r="I1221" s="69"/>
      <c r="J1221" s="69">
        <v>100</v>
      </c>
      <c r="K1221" s="69"/>
      <c r="L1221" s="69"/>
      <c r="M1221" s="70">
        <v>4645</v>
      </c>
      <c r="N1221" s="70">
        <v>9290</v>
      </c>
      <c r="O1221" s="69"/>
      <c r="P1221" s="69">
        <v>200</v>
      </c>
    </row>
    <row r="1222" spans="1:16">
      <c r="A1222" s="92" t="s">
        <v>70</v>
      </c>
      <c r="B1222" s="87" t="s">
        <v>71</v>
      </c>
      <c r="C1222" s="69">
        <v>93017.08</v>
      </c>
      <c r="D1222" s="69">
        <v>74266.47</v>
      </c>
      <c r="E1222" s="69">
        <v>79.8417559441771</v>
      </c>
      <c r="F1222" s="70">
        <v>57255</v>
      </c>
      <c r="G1222" s="69">
        <v>57255</v>
      </c>
      <c r="H1222" s="70">
        <v>57255</v>
      </c>
      <c r="I1222" s="69">
        <v>77.0940102579266</v>
      </c>
      <c r="J1222" s="69">
        <v>100</v>
      </c>
      <c r="K1222" s="69">
        <v>64802.14</v>
      </c>
      <c r="L1222" s="69">
        <v>113.181626058859</v>
      </c>
      <c r="M1222" s="70">
        <v>20000</v>
      </c>
      <c r="N1222" s="70">
        <v>77255</v>
      </c>
      <c r="O1222" s="69">
        <v>104.024063618481</v>
      </c>
      <c r="P1222" s="69">
        <v>134.931447035193</v>
      </c>
    </row>
    <row r="1223" spans="1:16">
      <c r="A1223" s="92" t="s">
        <v>36</v>
      </c>
      <c r="B1223" s="87" t="s">
        <v>37</v>
      </c>
      <c r="C1223" s="69">
        <v>81.33</v>
      </c>
      <c r="D1223" s="69"/>
      <c r="E1223" s="69"/>
      <c r="F1223" s="69"/>
      <c r="G1223" s="69"/>
      <c r="H1223" s="69"/>
      <c r="I1223" s="69"/>
      <c r="J1223" s="69"/>
      <c r="K1223" s="69"/>
      <c r="L1223" s="69"/>
      <c r="M1223" s="69"/>
      <c r="N1223" s="69"/>
      <c r="O1223" s="69"/>
      <c r="P1223" s="69"/>
    </row>
    <row r="1224" spans="1:16">
      <c r="A1224" s="92" t="s">
        <v>82</v>
      </c>
      <c r="B1224" s="87" t="s">
        <v>83</v>
      </c>
      <c r="C1224" s="69"/>
      <c r="D1224" s="69">
        <v>665</v>
      </c>
      <c r="E1224" s="69"/>
      <c r="F1224" s="69"/>
      <c r="G1224" s="69"/>
      <c r="H1224" s="69"/>
      <c r="I1224" s="69"/>
      <c r="J1224" s="69"/>
      <c r="K1224" s="69">
        <v>722</v>
      </c>
      <c r="L1224" s="69"/>
      <c r="M1224" s="70">
        <v>722</v>
      </c>
      <c r="N1224" s="70">
        <v>722</v>
      </c>
      <c r="O1224" s="69">
        <v>108.571428571429</v>
      </c>
      <c r="P1224" s="69"/>
    </row>
    <row r="1225" spans="1:16">
      <c r="A1225" s="92" t="s">
        <v>84</v>
      </c>
      <c r="B1225" s="87" t="s">
        <v>85</v>
      </c>
      <c r="C1225" s="69">
        <v>263.01</v>
      </c>
      <c r="D1225" s="69">
        <v>12.94</v>
      </c>
      <c r="E1225" s="69">
        <v>4.91996502034143</v>
      </c>
      <c r="F1225" s="69"/>
      <c r="G1225" s="69"/>
      <c r="H1225" s="69"/>
      <c r="I1225" s="69"/>
      <c r="J1225" s="69"/>
      <c r="K1225" s="69"/>
      <c r="L1225" s="69"/>
      <c r="M1225" s="69"/>
      <c r="N1225" s="69"/>
      <c r="O1225" s="69"/>
      <c r="P1225" s="69"/>
    </row>
    <row r="1226" spans="1:16">
      <c r="A1226" s="92" t="s">
        <v>102</v>
      </c>
      <c r="B1226" s="87" t="s">
        <v>103</v>
      </c>
      <c r="C1226" s="69">
        <v>2629.01</v>
      </c>
      <c r="D1226" s="69"/>
      <c r="E1226" s="69"/>
      <c r="F1226" s="69"/>
      <c r="G1226" s="69"/>
      <c r="H1226" s="69"/>
      <c r="I1226" s="69"/>
      <c r="J1226" s="69"/>
      <c r="K1226" s="69"/>
      <c r="L1226" s="69"/>
      <c r="M1226" s="69"/>
      <c r="N1226" s="69"/>
      <c r="O1226" s="69"/>
      <c r="P1226" s="69"/>
    </row>
    <row r="1227" spans="1:16">
      <c r="A1227" s="92" t="s">
        <v>52</v>
      </c>
      <c r="B1227" s="87" t="s">
        <v>53</v>
      </c>
      <c r="C1227" s="69">
        <v>463.85</v>
      </c>
      <c r="D1227" s="69">
        <v>291.15</v>
      </c>
      <c r="E1227" s="69">
        <v>62.7681362509432</v>
      </c>
      <c r="F1227" s="70">
        <v>30400</v>
      </c>
      <c r="G1227" s="69">
        <v>30400</v>
      </c>
      <c r="H1227" s="70">
        <v>30400</v>
      </c>
      <c r="I1227" s="69">
        <v>10441.3532543363</v>
      </c>
      <c r="J1227" s="69">
        <v>100</v>
      </c>
      <c r="K1227" s="69">
        <v>2000</v>
      </c>
      <c r="L1227" s="69">
        <v>6.57894736842105</v>
      </c>
      <c r="M1227" s="69"/>
      <c r="N1227" s="70">
        <v>30400</v>
      </c>
      <c r="O1227" s="69">
        <v>10441.3532543363</v>
      </c>
      <c r="P1227" s="69">
        <v>100</v>
      </c>
    </row>
    <row r="1228" spans="1:16">
      <c r="A1228" s="92" t="s">
        <v>112</v>
      </c>
      <c r="B1228" s="87" t="s">
        <v>113</v>
      </c>
      <c r="C1228" s="69">
        <v>138674.38</v>
      </c>
      <c r="D1228" s="69">
        <v>72274.56</v>
      </c>
      <c r="E1228" s="69">
        <v>52.118177849434</v>
      </c>
      <c r="F1228" s="70">
        <v>78242</v>
      </c>
      <c r="G1228" s="69">
        <v>78242</v>
      </c>
      <c r="H1228" s="70">
        <v>78242</v>
      </c>
      <c r="I1228" s="69">
        <v>108.256625844557</v>
      </c>
      <c r="J1228" s="69">
        <v>100</v>
      </c>
      <c r="K1228" s="69">
        <v>67330.8</v>
      </c>
      <c r="L1228" s="69">
        <v>86.0545487078551</v>
      </c>
      <c r="M1228" s="69"/>
      <c r="N1228" s="70">
        <v>78242</v>
      </c>
      <c r="O1228" s="69">
        <v>108.256625844557</v>
      </c>
      <c r="P1228" s="69">
        <v>100</v>
      </c>
    </row>
    <row r="1229" spans="1:16">
      <c r="A1229" s="92" t="s">
        <v>116</v>
      </c>
      <c r="B1229" s="87" t="s">
        <v>117</v>
      </c>
      <c r="C1229" s="69">
        <v>955.72</v>
      </c>
      <c r="D1229" s="69">
        <v>517.78</v>
      </c>
      <c r="E1229" s="69">
        <v>54.1769555936885</v>
      </c>
      <c r="F1229" s="69"/>
      <c r="G1229" s="69"/>
      <c r="H1229" s="69"/>
      <c r="I1229" s="69"/>
      <c r="J1229" s="69"/>
      <c r="K1229" s="69">
        <v>715.26</v>
      </c>
      <c r="L1229" s="69"/>
      <c r="M1229" s="70">
        <v>716</v>
      </c>
      <c r="N1229" s="70">
        <v>716</v>
      </c>
      <c r="O1229" s="69">
        <v>138.282668314728</v>
      </c>
      <c r="P1229" s="69"/>
    </row>
    <row r="1230" spans="1:16">
      <c r="A1230" s="92" t="s">
        <v>118</v>
      </c>
      <c r="B1230" s="87" t="s">
        <v>119</v>
      </c>
      <c r="C1230" s="69">
        <v>52.29</v>
      </c>
      <c r="D1230" s="69"/>
      <c r="E1230" s="69"/>
      <c r="F1230" s="69"/>
      <c r="G1230" s="69"/>
      <c r="H1230" s="69"/>
      <c r="I1230" s="69"/>
      <c r="J1230" s="69"/>
      <c r="K1230" s="69"/>
      <c r="L1230" s="69"/>
      <c r="M1230" s="69"/>
      <c r="N1230" s="69"/>
      <c r="O1230" s="69"/>
      <c r="P1230" s="69"/>
    </row>
    <row r="1231" spans="1:16">
      <c r="A1231" s="92" t="s">
        <v>122</v>
      </c>
      <c r="B1231" s="87" t="s">
        <v>123</v>
      </c>
      <c r="C1231" s="69">
        <v>7258</v>
      </c>
      <c r="D1231" s="69"/>
      <c r="E1231" s="69"/>
      <c r="F1231" s="69"/>
      <c r="G1231" s="69"/>
      <c r="H1231" s="69"/>
      <c r="I1231" s="69"/>
      <c r="J1231" s="69"/>
      <c r="K1231" s="69"/>
      <c r="L1231" s="69"/>
      <c r="M1231" s="69"/>
      <c r="N1231" s="69"/>
      <c r="O1231" s="69"/>
      <c r="P1231" s="69"/>
    </row>
    <row r="1232" spans="1:16">
      <c r="A1232" s="91" t="s">
        <v>194</v>
      </c>
      <c r="B1232" s="87" t="s">
        <v>195</v>
      </c>
      <c r="C1232" s="63">
        <v>409.95</v>
      </c>
      <c r="D1232" s="63">
        <v>432587.95</v>
      </c>
      <c r="E1232" s="63">
        <v>105522.124649347</v>
      </c>
      <c r="F1232" s="63"/>
      <c r="G1232" s="63"/>
      <c r="H1232" s="63"/>
      <c r="I1232" s="63"/>
      <c r="J1232" s="63"/>
      <c r="K1232" s="63">
        <v>48293.2</v>
      </c>
      <c r="L1232" s="63"/>
      <c r="M1232" s="64">
        <v>48352</v>
      </c>
      <c r="N1232" s="64">
        <v>48352</v>
      </c>
      <c r="O1232" s="63">
        <v>11.1773802298469</v>
      </c>
      <c r="P1232" s="63"/>
    </row>
    <row r="1233" spans="1:16">
      <c r="A1233" s="92" t="s">
        <v>28</v>
      </c>
      <c r="B1233" s="87" t="s">
        <v>29</v>
      </c>
      <c r="C1233" s="69"/>
      <c r="D1233" s="69"/>
      <c r="E1233" s="69"/>
      <c r="F1233" s="69"/>
      <c r="G1233" s="69"/>
      <c r="H1233" s="69"/>
      <c r="I1233" s="69"/>
      <c r="J1233" s="69"/>
      <c r="K1233" s="69">
        <v>41941.8</v>
      </c>
      <c r="L1233" s="69"/>
      <c r="M1233" s="70">
        <v>42000</v>
      </c>
      <c r="N1233" s="70">
        <v>42000</v>
      </c>
      <c r="O1233" s="69"/>
      <c r="P1233" s="69"/>
    </row>
    <row r="1234" spans="1:16">
      <c r="A1234" s="92" t="s">
        <v>34</v>
      </c>
      <c r="B1234" s="87" t="s">
        <v>35</v>
      </c>
      <c r="C1234" s="69"/>
      <c r="D1234" s="69"/>
      <c r="E1234" s="69"/>
      <c r="F1234" s="69"/>
      <c r="G1234" s="69"/>
      <c r="H1234" s="69"/>
      <c r="I1234" s="69"/>
      <c r="J1234" s="69"/>
      <c r="K1234" s="69">
        <v>6351.4</v>
      </c>
      <c r="L1234" s="69"/>
      <c r="M1234" s="70">
        <v>6352</v>
      </c>
      <c r="N1234" s="70">
        <v>6352</v>
      </c>
      <c r="O1234" s="69"/>
      <c r="P1234" s="69"/>
    </row>
    <row r="1235" spans="1:16">
      <c r="A1235" s="92" t="s">
        <v>70</v>
      </c>
      <c r="B1235" s="87" t="s">
        <v>71</v>
      </c>
      <c r="C1235" s="69"/>
      <c r="D1235" s="69">
        <v>2135.57</v>
      </c>
      <c r="E1235" s="69"/>
      <c r="F1235" s="69"/>
      <c r="G1235" s="69"/>
      <c r="H1235" s="69"/>
      <c r="I1235" s="69"/>
      <c r="J1235" s="69"/>
      <c r="K1235" s="69"/>
      <c r="L1235" s="69"/>
      <c r="M1235" s="69"/>
      <c r="N1235" s="69"/>
      <c r="O1235" s="69"/>
      <c r="P1235" s="69"/>
    </row>
    <row r="1236" spans="1:16">
      <c r="A1236" s="92" t="s">
        <v>102</v>
      </c>
      <c r="B1236" s="87" t="s">
        <v>103</v>
      </c>
      <c r="C1236" s="69"/>
      <c r="D1236" s="69">
        <v>2735.4</v>
      </c>
      <c r="E1236" s="69"/>
      <c r="F1236" s="69"/>
      <c r="G1236" s="69"/>
      <c r="H1236" s="69"/>
      <c r="I1236" s="69"/>
      <c r="J1236" s="69"/>
      <c r="K1236" s="69"/>
      <c r="L1236" s="69"/>
      <c r="M1236" s="69"/>
      <c r="N1236" s="69"/>
      <c r="O1236" s="69"/>
      <c r="P1236" s="69"/>
    </row>
    <row r="1237" spans="1:16">
      <c r="A1237" s="92" t="s">
        <v>52</v>
      </c>
      <c r="B1237" s="87" t="s">
        <v>53</v>
      </c>
      <c r="C1237" s="69">
        <v>409.95</v>
      </c>
      <c r="D1237" s="69">
        <v>427716.98</v>
      </c>
      <c r="E1237" s="69">
        <v>104333.938285157</v>
      </c>
      <c r="F1237" s="69"/>
      <c r="G1237" s="69"/>
      <c r="H1237" s="69"/>
      <c r="I1237" s="69"/>
      <c r="J1237" s="69"/>
      <c r="K1237" s="69"/>
      <c r="L1237" s="69"/>
      <c r="M1237" s="69"/>
      <c r="N1237" s="69"/>
      <c r="O1237" s="69"/>
      <c r="P1237" s="69"/>
    </row>
    <row r="1238" spans="1:16">
      <c r="A1238" s="89" t="s">
        <v>242</v>
      </c>
      <c r="B1238" s="87" t="s">
        <v>243</v>
      </c>
      <c r="C1238" s="63">
        <v>84137772.32</v>
      </c>
      <c r="D1238" s="63">
        <v>90987737.76</v>
      </c>
      <c r="E1238" s="63">
        <v>108.141367724769</v>
      </c>
      <c r="F1238" s="64">
        <v>93049052</v>
      </c>
      <c r="G1238" s="63">
        <v>93049052</v>
      </c>
      <c r="H1238" s="64">
        <v>93049052</v>
      </c>
      <c r="I1238" s="63">
        <v>102.265485757473</v>
      </c>
      <c r="J1238" s="63">
        <v>100</v>
      </c>
      <c r="K1238" s="63">
        <v>48095425.28</v>
      </c>
      <c r="L1238" s="63">
        <v>51.6882485594802</v>
      </c>
      <c r="M1238" s="64">
        <v>5993344</v>
      </c>
      <c r="N1238" s="64">
        <v>99042396</v>
      </c>
      <c r="O1238" s="63">
        <v>108.852465659984</v>
      </c>
      <c r="P1238" s="63">
        <v>106.441058636471</v>
      </c>
    </row>
    <row r="1239" spans="1:16">
      <c r="A1239" s="90" t="s">
        <v>24</v>
      </c>
      <c r="B1239" s="87" t="s">
        <v>25</v>
      </c>
      <c r="C1239" s="63">
        <v>84137772.32</v>
      </c>
      <c r="D1239" s="63">
        <v>90987737.76</v>
      </c>
      <c r="E1239" s="63">
        <v>108.141367724769</v>
      </c>
      <c r="F1239" s="64">
        <v>93049052</v>
      </c>
      <c r="G1239" s="63">
        <v>93049052</v>
      </c>
      <c r="H1239" s="64">
        <v>93049052</v>
      </c>
      <c r="I1239" s="63">
        <v>102.265485757473</v>
      </c>
      <c r="J1239" s="63">
        <v>100</v>
      </c>
      <c r="K1239" s="63">
        <v>48095425.28</v>
      </c>
      <c r="L1239" s="63">
        <v>51.6882485594802</v>
      </c>
      <c r="M1239" s="64">
        <v>5993344</v>
      </c>
      <c r="N1239" s="64">
        <v>99042396</v>
      </c>
      <c r="O1239" s="63">
        <v>108.852465659984</v>
      </c>
      <c r="P1239" s="63">
        <v>106.441058636471</v>
      </c>
    </row>
    <row r="1240" spans="1:16">
      <c r="A1240" s="91" t="s">
        <v>162</v>
      </c>
      <c r="B1240" s="87" t="s">
        <v>163</v>
      </c>
      <c r="C1240" s="63">
        <v>40952403.18</v>
      </c>
      <c r="D1240" s="63">
        <v>45998755.89</v>
      </c>
      <c r="E1240" s="63">
        <v>112.322482487339</v>
      </c>
      <c r="F1240" s="64">
        <v>49940420</v>
      </c>
      <c r="G1240" s="63">
        <v>49940420</v>
      </c>
      <c r="H1240" s="64">
        <v>49940420</v>
      </c>
      <c r="I1240" s="63">
        <v>108.569066779602</v>
      </c>
      <c r="J1240" s="63">
        <v>100</v>
      </c>
      <c r="K1240" s="63">
        <v>24970866.4</v>
      </c>
      <c r="L1240" s="63">
        <v>50.0013143661988</v>
      </c>
      <c r="M1240" s="64">
        <v>3142924</v>
      </c>
      <c r="N1240" s="64">
        <v>53083344</v>
      </c>
      <c r="O1240" s="63">
        <v>115.401695052235</v>
      </c>
      <c r="P1240" s="63">
        <v>106.293347152467</v>
      </c>
    </row>
    <row r="1241" spans="1:16">
      <c r="A1241" s="92" t="s">
        <v>28</v>
      </c>
      <c r="B1241" s="87" t="s">
        <v>29</v>
      </c>
      <c r="C1241" s="69">
        <v>12021360.25</v>
      </c>
      <c r="D1241" s="69">
        <v>13422573.93</v>
      </c>
      <c r="E1241" s="69">
        <v>111.656032685652</v>
      </c>
      <c r="F1241" s="70">
        <v>14181797</v>
      </c>
      <c r="G1241" s="69">
        <v>14181797</v>
      </c>
      <c r="H1241" s="70">
        <v>14181797</v>
      </c>
      <c r="I1241" s="69">
        <v>105.656315055215</v>
      </c>
      <c r="J1241" s="69">
        <v>100</v>
      </c>
      <c r="K1241" s="69">
        <v>8191906.62</v>
      </c>
      <c r="L1241" s="69">
        <v>57.7635303904012</v>
      </c>
      <c r="M1241" s="70">
        <v>745975</v>
      </c>
      <c r="N1241" s="70">
        <v>14927772</v>
      </c>
      <c r="O1241" s="69">
        <v>111.213930188425</v>
      </c>
      <c r="P1241" s="69">
        <v>105.260087984619</v>
      </c>
    </row>
    <row r="1242" spans="1:16">
      <c r="A1242" s="92" t="s">
        <v>198</v>
      </c>
      <c r="B1242" s="87" t="s">
        <v>199</v>
      </c>
      <c r="C1242" s="69">
        <v>17959.96</v>
      </c>
      <c r="D1242" s="69">
        <v>13715.13</v>
      </c>
      <c r="E1242" s="69">
        <v>76.3650364477427</v>
      </c>
      <c r="F1242" s="70">
        <v>9038</v>
      </c>
      <c r="G1242" s="69">
        <v>9038</v>
      </c>
      <c r="H1242" s="70">
        <v>9038</v>
      </c>
      <c r="I1242" s="69">
        <v>65.8980264860778</v>
      </c>
      <c r="J1242" s="69">
        <v>100</v>
      </c>
      <c r="K1242" s="69">
        <v>6621.11</v>
      </c>
      <c r="L1242" s="69">
        <v>73.2585749059526</v>
      </c>
      <c r="M1242" s="69"/>
      <c r="N1242" s="70">
        <v>9038</v>
      </c>
      <c r="O1242" s="69">
        <v>65.8980264860778</v>
      </c>
      <c r="P1242" s="69">
        <v>100</v>
      </c>
    </row>
    <row r="1243" spans="1:16">
      <c r="A1243" s="92" t="s">
        <v>80</v>
      </c>
      <c r="B1243" s="87" t="s">
        <v>81</v>
      </c>
      <c r="C1243" s="69">
        <v>8684.41</v>
      </c>
      <c r="D1243" s="69">
        <v>7788.68</v>
      </c>
      <c r="E1243" s="69">
        <v>89.6857702480652</v>
      </c>
      <c r="F1243" s="70">
        <v>18874</v>
      </c>
      <c r="G1243" s="69">
        <v>18874</v>
      </c>
      <c r="H1243" s="70">
        <v>18874</v>
      </c>
      <c r="I1243" s="69">
        <v>242.326042410267</v>
      </c>
      <c r="J1243" s="69">
        <v>100</v>
      </c>
      <c r="K1243" s="69">
        <v>11194.44</v>
      </c>
      <c r="L1243" s="69">
        <v>59.3114337183427</v>
      </c>
      <c r="M1243" s="70">
        <v>19174</v>
      </c>
      <c r="N1243" s="70">
        <v>38048</v>
      </c>
      <c r="O1243" s="69">
        <v>488.50382863335</v>
      </c>
      <c r="P1243" s="69">
        <v>201.589488184804</v>
      </c>
    </row>
    <row r="1244" spans="1:16">
      <c r="A1244" s="92" t="s">
        <v>30</v>
      </c>
      <c r="B1244" s="87" t="s">
        <v>31</v>
      </c>
      <c r="C1244" s="69">
        <v>4073.91</v>
      </c>
      <c r="D1244" s="69">
        <v>7944.98</v>
      </c>
      <c r="E1244" s="69">
        <v>195.02099948207</v>
      </c>
      <c r="F1244" s="70">
        <v>14226</v>
      </c>
      <c r="G1244" s="69">
        <v>14226</v>
      </c>
      <c r="H1244" s="70">
        <v>14226</v>
      </c>
      <c r="I1244" s="69">
        <v>179.056460809215</v>
      </c>
      <c r="J1244" s="69">
        <v>100</v>
      </c>
      <c r="K1244" s="69">
        <v>2170.15</v>
      </c>
      <c r="L1244" s="69">
        <v>15.2548151272318</v>
      </c>
      <c r="M1244" s="69"/>
      <c r="N1244" s="70">
        <v>14226</v>
      </c>
      <c r="O1244" s="69">
        <v>179.056460809215</v>
      </c>
      <c r="P1244" s="69">
        <v>100</v>
      </c>
    </row>
    <row r="1245" spans="1:16">
      <c r="A1245" s="92" t="s">
        <v>32</v>
      </c>
      <c r="B1245" s="87" t="s">
        <v>33</v>
      </c>
      <c r="C1245" s="69">
        <v>2228022.99</v>
      </c>
      <c r="D1245" s="69">
        <v>2372319.59</v>
      </c>
      <c r="E1245" s="69">
        <v>106.476441250725</v>
      </c>
      <c r="F1245" s="70">
        <v>1823884</v>
      </c>
      <c r="G1245" s="69">
        <v>1823884</v>
      </c>
      <c r="H1245" s="70">
        <v>1823884</v>
      </c>
      <c r="I1245" s="69">
        <v>76.8818841984102</v>
      </c>
      <c r="J1245" s="69">
        <v>100</v>
      </c>
      <c r="K1245" s="69">
        <v>1197358.91</v>
      </c>
      <c r="L1245" s="69">
        <v>65.6488521199813</v>
      </c>
      <c r="M1245" s="70">
        <v>103673</v>
      </c>
      <c r="N1245" s="70">
        <v>1927557</v>
      </c>
      <c r="O1245" s="69">
        <v>81.2519952254831</v>
      </c>
      <c r="P1245" s="69">
        <v>105.684188248814</v>
      </c>
    </row>
    <row r="1246" spans="1:16">
      <c r="A1246" s="92" t="s">
        <v>62</v>
      </c>
      <c r="B1246" s="87" t="s">
        <v>63</v>
      </c>
      <c r="C1246" s="69">
        <v>204500.03</v>
      </c>
      <c r="D1246" s="69">
        <v>169386.46</v>
      </c>
      <c r="E1246" s="69">
        <v>82.8295526411414</v>
      </c>
      <c r="F1246" s="69"/>
      <c r="G1246" s="69"/>
      <c r="H1246" s="69"/>
      <c r="I1246" s="69"/>
      <c r="J1246" s="69"/>
      <c r="K1246" s="69">
        <v>107053.38</v>
      </c>
      <c r="L1246" s="69"/>
      <c r="M1246" s="70">
        <v>107053</v>
      </c>
      <c r="N1246" s="70">
        <v>107053</v>
      </c>
      <c r="O1246" s="69">
        <v>63.2004470723339</v>
      </c>
      <c r="P1246" s="69"/>
    </row>
    <row r="1247" spans="1:16">
      <c r="A1247" s="92" t="s">
        <v>34</v>
      </c>
      <c r="B1247" s="87" t="s">
        <v>35</v>
      </c>
      <c r="C1247" s="69">
        <v>2041381.93</v>
      </c>
      <c r="D1247" s="69">
        <v>2211106.74</v>
      </c>
      <c r="E1247" s="69">
        <v>108.31421144205</v>
      </c>
      <c r="F1247" s="70">
        <v>2200997</v>
      </c>
      <c r="G1247" s="69">
        <v>2200997</v>
      </c>
      <c r="H1247" s="70">
        <v>2200997</v>
      </c>
      <c r="I1247" s="69">
        <v>99.5427746740078</v>
      </c>
      <c r="J1247" s="69">
        <v>100</v>
      </c>
      <c r="K1247" s="69">
        <v>1397848.25</v>
      </c>
      <c r="L1247" s="69">
        <v>63.5097753427197</v>
      </c>
      <c r="M1247" s="70">
        <v>119931</v>
      </c>
      <c r="N1247" s="70">
        <v>2320928</v>
      </c>
      <c r="O1247" s="69">
        <v>104.966800472057</v>
      </c>
      <c r="P1247" s="69">
        <v>105.448939730495</v>
      </c>
    </row>
    <row r="1248" spans="1:16">
      <c r="A1248" s="92" t="s">
        <v>228</v>
      </c>
      <c r="B1248" s="87" t="s">
        <v>229</v>
      </c>
      <c r="C1248" s="69">
        <v>500.32</v>
      </c>
      <c r="D1248" s="69">
        <v>776.99</v>
      </c>
      <c r="E1248" s="69">
        <v>155.29860889031</v>
      </c>
      <c r="F1248" s="69"/>
      <c r="G1248" s="69"/>
      <c r="H1248" s="69"/>
      <c r="I1248" s="69"/>
      <c r="J1248" s="69"/>
      <c r="K1248" s="69">
        <v>830.06</v>
      </c>
      <c r="L1248" s="69"/>
      <c r="M1248" s="70">
        <v>831</v>
      </c>
      <c r="N1248" s="70">
        <v>831</v>
      </c>
      <c r="O1248" s="69">
        <v>106.951183412914</v>
      </c>
      <c r="P1248" s="69"/>
    </row>
    <row r="1249" spans="1:16">
      <c r="A1249" s="92" t="s">
        <v>70</v>
      </c>
      <c r="B1249" s="87" t="s">
        <v>71</v>
      </c>
      <c r="C1249" s="69">
        <v>2139389.1</v>
      </c>
      <c r="D1249" s="69">
        <v>2633248.3</v>
      </c>
      <c r="E1249" s="69">
        <v>123.084122472158</v>
      </c>
      <c r="F1249" s="70">
        <v>2236156</v>
      </c>
      <c r="G1249" s="69">
        <v>2236156</v>
      </c>
      <c r="H1249" s="70">
        <v>2236156</v>
      </c>
      <c r="I1249" s="69">
        <v>84.9200586211335</v>
      </c>
      <c r="J1249" s="69">
        <v>100</v>
      </c>
      <c r="K1249" s="69">
        <v>1602149.26</v>
      </c>
      <c r="L1249" s="69">
        <v>71.6474727165726</v>
      </c>
      <c r="M1249" s="70">
        <v>306468</v>
      </c>
      <c r="N1249" s="70">
        <v>2542624</v>
      </c>
      <c r="O1249" s="69">
        <v>96.5584597548207</v>
      </c>
      <c r="P1249" s="69">
        <v>113.705126118214</v>
      </c>
    </row>
    <row r="1250" spans="1:16">
      <c r="A1250" s="92" t="s">
        <v>36</v>
      </c>
      <c r="B1250" s="87" t="s">
        <v>37</v>
      </c>
      <c r="C1250" s="69">
        <v>127959.72</v>
      </c>
      <c r="D1250" s="69">
        <v>137357.92</v>
      </c>
      <c r="E1250" s="69">
        <v>107.344655021127</v>
      </c>
      <c r="F1250" s="70">
        <v>200751</v>
      </c>
      <c r="G1250" s="69">
        <v>200751</v>
      </c>
      <c r="H1250" s="70">
        <v>200751</v>
      </c>
      <c r="I1250" s="69">
        <v>146.151747201763</v>
      </c>
      <c r="J1250" s="69">
        <v>100</v>
      </c>
      <c r="K1250" s="69">
        <v>78667.16</v>
      </c>
      <c r="L1250" s="69">
        <v>39.1864349368123</v>
      </c>
      <c r="M1250" s="70">
        <v>23179</v>
      </c>
      <c r="N1250" s="70">
        <v>223930</v>
      </c>
      <c r="O1250" s="69">
        <v>163.026638726038</v>
      </c>
      <c r="P1250" s="69">
        <v>111.546144228422</v>
      </c>
    </row>
    <row r="1251" spans="1:16">
      <c r="A1251" s="92" t="s">
        <v>82</v>
      </c>
      <c r="B1251" s="87" t="s">
        <v>83</v>
      </c>
      <c r="C1251" s="69">
        <v>302330.24</v>
      </c>
      <c r="D1251" s="69">
        <v>428871.93</v>
      </c>
      <c r="E1251" s="69">
        <v>141.855452501212</v>
      </c>
      <c r="F1251" s="70">
        <v>505809</v>
      </c>
      <c r="G1251" s="69">
        <v>505809</v>
      </c>
      <c r="H1251" s="70">
        <v>505809</v>
      </c>
      <c r="I1251" s="69">
        <v>117.939404427797</v>
      </c>
      <c r="J1251" s="69">
        <v>100</v>
      </c>
      <c r="K1251" s="69">
        <v>302863.38</v>
      </c>
      <c r="L1251" s="69">
        <v>59.8770247267249</v>
      </c>
      <c r="M1251" s="70">
        <v>64360</v>
      </c>
      <c r="N1251" s="70">
        <v>570169</v>
      </c>
      <c r="O1251" s="69">
        <v>132.946215435456</v>
      </c>
      <c r="P1251" s="69">
        <v>112.72417058613</v>
      </c>
    </row>
    <row r="1252" spans="1:16">
      <c r="A1252" s="92" t="s">
        <v>84</v>
      </c>
      <c r="B1252" s="87" t="s">
        <v>85</v>
      </c>
      <c r="C1252" s="69">
        <v>19226.51</v>
      </c>
      <c r="D1252" s="69">
        <v>31769.6</v>
      </c>
      <c r="E1252" s="69">
        <v>165.238517026751</v>
      </c>
      <c r="F1252" s="70">
        <v>127886</v>
      </c>
      <c r="G1252" s="69">
        <v>127886</v>
      </c>
      <c r="H1252" s="70">
        <v>127886</v>
      </c>
      <c r="I1252" s="69">
        <v>402.542052780016</v>
      </c>
      <c r="J1252" s="69">
        <v>100</v>
      </c>
      <c r="K1252" s="69">
        <v>28268.36</v>
      </c>
      <c r="L1252" s="69">
        <v>22.1043429304224</v>
      </c>
      <c r="M1252" s="70">
        <v>1800</v>
      </c>
      <c r="N1252" s="70">
        <v>129686</v>
      </c>
      <c r="O1252" s="69">
        <v>408.207846494762</v>
      </c>
      <c r="P1252" s="69">
        <v>101.407503557856</v>
      </c>
    </row>
    <row r="1253" spans="1:16">
      <c r="A1253" s="92" t="s">
        <v>86</v>
      </c>
      <c r="B1253" s="87" t="s">
        <v>87</v>
      </c>
      <c r="C1253" s="69">
        <v>1743496.26</v>
      </c>
      <c r="D1253" s="69">
        <v>2129945.43</v>
      </c>
      <c r="E1253" s="69">
        <v>122.165184914133</v>
      </c>
      <c r="F1253" s="70">
        <v>1933476</v>
      </c>
      <c r="G1253" s="69">
        <v>1933476</v>
      </c>
      <c r="H1253" s="70">
        <v>1933476</v>
      </c>
      <c r="I1253" s="69">
        <v>90.7758467783844</v>
      </c>
      <c r="J1253" s="69">
        <v>100</v>
      </c>
      <c r="K1253" s="69">
        <v>992298.12</v>
      </c>
      <c r="L1253" s="69">
        <v>51.3219776195825</v>
      </c>
      <c r="M1253" s="70">
        <v>12775</v>
      </c>
      <c r="N1253" s="70">
        <v>1946251</v>
      </c>
      <c r="O1253" s="69">
        <v>91.375627402811</v>
      </c>
      <c r="P1253" s="69">
        <v>100.660727104965</v>
      </c>
    </row>
    <row r="1254" spans="1:16">
      <c r="A1254" s="92" t="s">
        <v>88</v>
      </c>
      <c r="B1254" s="87" t="s">
        <v>89</v>
      </c>
      <c r="C1254" s="69">
        <v>250883.28</v>
      </c>
      <c r="D1254" s="69">
        <v>257579.33</v>
      </c>
      <c r="E1254" s="69">
        <v>102.668990137565</v>
      </c>
      <c r="F1254" s="70">
        <v>340042</v>
      </c>
      <c r="G1254" s="69">
        <v>340042</v>
      </c>
      <c r="H1254" s="70">
        <v>340042</v>
      </c>
      <c r="I1254" s="69">
        <v>132.014474919241</v>
      </c>
      <c r="J1254" s="69">
        <v>100</v>
      </c>
      <c r="K1254" s="69">
        <v>134957.5</v>
      </c>
      <c r="L1254" s="69">
        <v>39.6884796583951</v>
      </c>
      <c r="M1254" s="70">
        <v>-16901</v>
      </c>
      <c r="N1254" s="70">
        <v>323141</v>
      </c>
      <c r="O1254" s="69">
        <v>125.45300121714</v>
      </c>
      <c r="P1254" s="69">
        <v>95.029731621388</v>
      </c>
    </row>
    <row r="1255" spans="1:16">
      <c r="A1255" s="92" t="s">
        <v>90</v>
      </c>
      <c r="B1255" s="87" t="s">
        <v>91</v>
      </c>
      <c r="C1255" s="69">
        <v>829657.93</v>
      </c>
      <c r="D1255" s="69">
        <v>1044592.54</v>
      </c>
      <c r="E1255" s="69">
        <v>125.906413020123</v>
      </c>
      <c r="F1255" s="70">
        <v>1921469</v>
      </c>
      <c r="G1255" s="69">
        <v>1921469</v>
      </c>
      <c r="H1255" s="70">
        <v>1921469</v>
      </c>
      <c r="I1255" s="69">
        <v>183.944354034924</v>
      </c>
      <c r="J1255" s="69">
        <v>100</v>
      </c>
      <c r="K1255" s="69">
        <v>541846.89</v>
      </c>
      <c r="L1255" s="69">
        <v>28.1996165433842</v>
      </c>
      <c r="M1255" s="70">
        <v>2447</v>
      </c>
      <c r="N1255" s="70">
        <v>1923916</v>
      </c>
      <c r="O1255" s="69">
        <v>184.178608053242</v>
      </c>
      <c r="P1255" s="69">
        <v>100.127350480284</v>
      </c>
    </row>
    <row r="1256" spans="1:16">
      <c r="A1256" s="92" t="s">
        <v>92</v>
      </c>
      <c r="B1256" s="87" t="s">
        <v>93</v>
      </c>
      <c r="C1256" s="69">
        <v>387273.1</v>
      </c>
      <c r="D1256" s="69">
        <v>275935.09</v>
      </c>
      <c r="E1256" s="69">
        <v>71.25077626099</v>
      </c>
      <c r="F1256" s="70">
        <v>394021</v>
      </c>
      <c r="G1256" s="69">
        <v>394021</v>
      </c>
      <c r="H1256" s="70">
        <v>394021</v>
      </c>
      <c r="I1256" s="69">
        <v>142.794814534099</v>
      </c>
      <c r="J1256" s="69">
        <v>100</v>
      </c>
      <c r="K1256" s="69">
        <v>191459.11</v>
      </c>
      <c r="L1256" s="69">
        <v>48.5910928605328</v>
      </c>
      <c r="M1256" s="70">
        <v>32482</v>
      </c>
      <c r="N1256" s="70">
        <v>426503</v>
      </c>
      <c r="O1256" s="69">
        <v>154.566423574472</v>
      </c>
      <c r="P1256" s="69">
        <v>108.243723050294</v>
      </c>
    </row>
    <row r="1257" spans="1:16">
      <c r="A1257" s="92" t="s">
        <v>94</v>
      </c>
      <c r="B1257" s="87" t="s">
        <v>95</v>
      </c>
      <c r="C1257" s="69">
        <v>85309.87</v>
      </c>
      <c r="D1257" s="69">
        <v>97315.08</v>
      </c>
      <c r="E1257" s="69">
        <v>114.072474849628</v>
      </c>
      <c r="F1257" s="70">
        <v>165120</v>
      </c>
      <c r="G1257" s="69">
        <v>165120</v>
      </c>
      <c r="H1257" s="70">
        <v>165120</v>
      </c>
      <c r="I1257" s="69">
        <v>169.675655612676</v>
      </c>
      <c r="J1257" s="69">
        <v>100</v>
      </c>
      <c r="K1257" s="69">
        <v>46631.99</v>
      </c>
      <c r="L1257" s="69">
        <v>28.2412730135659</v>
      </c>
      <c r="M1257" s="70">
        <v>3209</v>
      </c>
      <c r="N1257" s="70">
        <v>168329</v>
      </c>
      <c r="O1257" s="69">
        <v>172.973191821864</v>
      </c>
      <c r="P1257" s="69">
        <v>101.943435077519</v>
      </c>
    </row>
    <row r="1258" spans="1:16">
      <c r="A1258" s="92" t="s">
        <v>96</v>
      </c>
      <c r="B1258" s="87" t="s">
        <v>97</v>
      </c>
      <c r="C1258" s="69">
        <v>123960.86</v>
      </c>
      <c r="D1258" s="69">
        <v>116829.38</v>
      </c>
      <c r="E1258" s="69">
        <v>94.2469905420146</v>
      </c>
      <c r="F1258" s="70">
        <v>147689</v>
      </c>
      <c r="G1258" s="69">
        <v>147689</v>
      </c>
      <c r="H1258" s="70">
        <v>147689</v>
      </c>
      <c r="I1258" s="69">
        <v>126.414263261519</v>
      </c>
      <c r="J1258" s="69">
        <v>100</v>
      </c>
      <c r="K1258" s="69">
        <v>49978.7</v>
      </c>
      <c r="L1258" s="69">
        <v>33.8405026779246</v>
      </c>
      <c r="M1258" s="70">
        <v>200</v>
      </c>
      <c r="N1258" s="70">
        <v>147889</v>
      </c>
      <c r="O1258" s="69">
        <v>126.585453076957</v>
      </c>
      <c r="P1258" s="69">
        <v>100.135419699504</v>
      </c>
    </row>
    <row r="1259" spans="1:16">
      <c r="A1259" s="92" t="s">
        <v>98</v>
      </c>
      <c r="B1259" s="87" t="s">
        <v>99</v>
      </c>
      <c r="C1259" s="69">
        <v>393100.63</v>
      </c>
      <c r="D1259" s="69">
        <v>446630.25</v>
      </c>
      <c r="E1259" s="69">
        <v>113.617281661441</v>
      </c>
      <c r="F1259" s="70">
        <v>626143</v>
      </c>
      <c r="G1259" s="69">
        <v>626143</v>
      </c>
      <c r="H1259" s="70">
        <v>626143</v>
      </c>
      <c r="I1259" s="69">
        <v>140.192698546505</v>
      </c>
      <c r="J1259" s="69">
        <v>100</v>
      </c>
      <c r="K1259" s="69">
        <v>194638.4</v>
      </c>
      <c r="L1259" s="69">
        <v>31.0852952121161</v>
      </c>
      <c r="M1259" s="70">
        <v>9924</v>
      </c>
      <c r="N1259" s="70">
        <v>636067</v>
      </c>
      <c r="O1259" s="69">
        <v>142.414670748343</v>
      </c>
      <c r="P1259" s="69">
        <v>101.58494145906</v>
      </c>
    </row>
    <row r="1260" spans="1:16">
      <c r="A1260" s="92" t="s">
        <v>100</v>
      </c>
      <c r="B1260" s="87" t="s">
        <v>101</v>
      </c>
      <c r="C1260" s="69">
        <v>1523869.47</v>
      </c>
      <c r="D1260" s="69">
        <v>1902433.82</v>
      </c>
      <c r="E1260" s="69">
        <v>124.842308180109</v>
      </c>
      <c r="F1260" s="70">
        <v>1962868</v>
      </c>
      <c r="G1260" s="69">
        <v>1962868</v>
      </c>
      <c r="H1260" s="70">
        <v>1962868</v>
      </c>
      <c r="I1260" s="69">
        <v>103.176677126146</v>
      </c>
      <c r="J1260" s="69">
        <v>100</v>
      </c>
      <c r="K1260" s="69">
        <v>561476.05</v>
      </c>
      <c r="L1260" s="69">
        <v>28.6048807153614</v>
      </c>
      <c r="M1260" s="70">
        <v>-35605</v>
      </c>
      <c r="N1260" s="70">
        <v>1927263</v>
      </c>
      <c r="O1260" s="69">
        <v>101.305127134462</v>
      </c>
      <c r="P1260" s="69">
        <v>98.1860726243436</v>
      </c>
    </row>
    <row r="1261" spans="1:16">
      <c r="A1261" s="92" t="s">
        <v>102</v>
      </c>
      <c r="B1261" s="87" t="s">
        <v>103</v>
      </c>
      <c r="C1261" s="69">
        <v>431074.86</v>
      </c>
      <c r="D1261" s="69">
        <v>510292.28</v>
      </c>
      <c r="E1261" s="69">
        <v>118.376719997079</v>
      </c>
      <c r="F1261" s="70">
        <v>578832</v>
      </c>
      <c r="G1261" s="69">
        <v>578832</v>
      </c>
      <c r="H1261" s="70">
        <v>578832</v>
      </c>
      <c r="I1261" s="69">
        <v>113.431463239068</v>
      </c>
      <c r="J1261" s="69">
        <v>100</v>
      </c>
      <c r="K1261" s="69">
        <v>255718.49</v>
      </c>
      <c r="L1261" s="69">
        <v>44.1783609061006</v>
      </c>
      <c r="M1261" s="70">
        <v>36313</v>
      </c>
      <c r="N1261" s="70">
        <v>615145</v>
      </c>
      <c r="O1261" s="69">
        <v>120.547581084315</v>
      </c>
      <c r="P1261" s="69">
        <v>106.273495591121</v>
      </c>
    </row>
    <row r="1262" spans="1:16">
      <c r="A1262" s="92" t="s">
        <v>104</v>
      </c>
      <c r="B1262" s="87" t="s">
        <v>105</v>
      </c>
      <c r="C1262" s="69">
        <v>311540.03</v>
      </c>
      <c r="D1262" s="69">
        <v>286357.84</v>
      </c>
      <c r="E1262" s="69">
        <v>91.9168685963085</v>
      </c>
      <c r="F1262" s="70">
        <v>663128</v>
      </c>
      <c r="G1262" s="69">
        <v>663128</v>
      </c>
      <c r="H1262" s="70">
        <v>663128</v>
      </c>
      <c r="I1262" s="69">
        <v>231.573195272041</v>
      </c>
      <c r="J1262" s="69">
        <v>100</v>
      </c>
      <c r="K1262" s="69">
        <v>172562.97</v>
      </c>
      <c r="L1262" s="69">
        <v>26.0225733191782</v>
      </c>
      <c r="M1262" s="70">
        <v>1275</v>
      </c>
      <c r="N1262" s="70">
        <v>664403</v>
      </c>
      <c r="O1262" s="69">
        <v>232.018442379646</v>
      </c>
      <c r="P1262" s="69">
        <v>100.192270572197</v>
      </c>
    </row>
    <row r="1263" spans="1:16">
      <c r="A1263" s="92" t="s">
        <v>106</v>
      </c>
      <c r="B1263" s="87" t="s">
        <v>107</v>
      </c>
      <c r="C1263" s="69">
        <v>704402.01</v>
      </c>
      <c r="D1263" s="69">
        <v>815716.3</v>
      </c>
      <c r="E1263" s="69">
        <v>115.80266501511</v>
      </c>
      <c r="F1263" s="70">
        <v>860873</v>
      </c>
      <c r="G1263" s="69">
        <v>860873</v>
      </c>
      <c r="H1263" s="70">
        <v>860873</v>
      </c>
      <c r="I1263" s="69">
        <v>105.535833965804</v>
      </c>
      <c r="J1263" s="69">
        <v>100</v>
      </c>
      <c r="K1263" s="69">
        <v>561000.3</v>
      </c>
      <c r="L1263" s="69">
        <v>65.1664415076324</v>
      </c>
      <c r="M1263" s="70">
        <v>2784</v>
      </c>
      <c r="N1263" s="70">
        <v>863657</v>
      </c>
      <c r="O1263" s="69">
        <v>105.877129095005</v>
      </c>
      <c r="P1263" s="69">
        <v>100.32339264909</v>
      </c>
    </row>
    <row r="1264" spans="1:16">
      <c r="A1264" s="92" t="s">
        <v>38</v>
      </c>
      <c r="B1264" s="87" t="s">
        <v>39</v>
      </c>
      <c r="C1264" s="69">
        <v>310404.37</v>
      </c>
      <c r="D1264" s="69">
        <v>349316.97</v>
      </c>
      <c r="E1264" s="69">
        <v>112.536099282365</v>
      </c>
      <c r="F1264" s="70">
        <v>456065</v>
      </c>
      <c r="G1264" s="69">
        <v>456065</v>
      </c>
      <c r="H1264" s="70">
        <v>456065</v>
      </c>
      <c r="I1264" s="69">
        <v>130.559073611568</v>
      </c>
      <c r="J1264" s="69">
        <v>100</v>
      </c>
      <c r="K1264" s="69">
        <v>249195.78</v>
      </c>
      <c r="L1264" s="69">
        <v>54.6404087136702</v>
      </c>
      <c r="M1264" s="70">
        <v>21237</v>
      </c>
      <c r="N1264" s="70">
        <v>477302</v>
      </c>
      <c r="O1264" s="69">
        <v>136.638652281909</v>
      </c>
      <c r="P1264" s="69">
        <v>104.656573076206</v>
      </c>
    </row>
    <row r="1265" spans="1:16">
      <c r="A1265" s="92" t="s">
        <v>52</v>
      </c>
      <c r="B1265" s="87" t="s">
        <v>53</v>
      </c>
      <c r="C1265" s="69">
        <v>8144231.97</v>
      </c>
      <c r="D1265" s="69">
        <v>8022758.87</v>
      </c>
      <c r="E1265" s="69">
        <v>98.5084769141221</v>
      </c>
      <c r="F1265" s="70">
        <v>8056560</v>
      </c>
      <c r="G1265" s="69">
        <v>8056560</v>
      </c>
      <c r="H1265" s="70">
        <v>8056560</v>
      </c>
      <c r="I1265" s="69">
        <v>100.421315541794</v>
      </c>
      <c r="J1265" s="69">
        <v>100</v>
      </c>
      <c r="K1265" s="69">
        <v>3809295.42</v>
      </c>
      <c r="L1265" s="69">
        <v>47.2819096487831</v>
      </c>
      <c r="M1265" s="70">
        <v>604935</v>
      </c>
      <c r="N1265" s="70">
        <v>8661495</v>
      </c>
      <c r="O1265" s="69">
        <v>107.961552133749</v>
      </c>
      <c r="P1265" s="69">
        <v>107.508601686079</v>
      </c>
    </row>
    <row r="1266" spans="1:16">
      <c r="A1266" s="92" t="s">
        <v>108</v>
      </c>
      <c r="B1266" s="87" t="s">
        <v>109</v>
      </c>
      <c r="C1266" s="69">
        <v>231201.8</v>
      </c>
      <c r="D1266" s="69">
        <v>294004.03</v>
      </c>
      <c r="E1266" s="69">
        <v>127.163382811033</v>
      </c>
      <c r="F1266" s="70">
        <v>419278</v>
      </c>
      <c r="G1266" s="69">
        <v>419278</v>
      </c>
      <c r="H1266" s="70">
        <v>419278</v>
      </c>
      <c r="I1266" s="69">
        <v>142.609609807049</v>
      </c>
      <c r="J1266" s="69">
        <v>100</v>
      </c>
      <c r="K1266" s="69">
        <v>214969.97</v>
      </c>
      <c r="L1266" s="69">
        <v>51.2714642790702</v>
      </c>
      <c r="M1266" s="70">
        <v>19989</v>
      </c>
      <c r="N1266" s="70">
        <v>439267</v>
      </c>
      <c r="O1266" s="69">
        <v>149.408496203266</v>
      </c>
      <c r="P1266" s="69">
        <v>104.767481241563</v>
      </c>
    </row>
    <row r="1267" spans="1:16">
      <c r="A1267" s="92" t="s">
        <v>110</v>
      </c>
      <c r="B1267" s="87" t="s">
        <v>111</v>
      </c>
      <c r="C1267" s="69">
        <v>1636946.85</v>
      </c>
      <c r="D1267" s="69">
        <v>2201448.67</v>
      </c>
      <c r="E1267" s="69">
        <v>134.485042687855</v>
      </c>
      <c r="F1267" s="70">
        <v>1941793</v>
      </c>
      <c r="G1267" s="69">
        <v>1941793</v>
      </c>
      <c r="H1267" s="70">
        <v>1941793</v>
      </c>
      <c r="I1267" s="69">
        <v>88.2052362365551</v>
      </c>
      <c r="J1267" s="69">
        <v>100</v>
      </c>
      <c r="K1267" s="69">
        <v>1176593.98</v>
      </c>
      <c r="L1267" s="69">
        <v>60.5931723927319</v>
      </c>
      <c r="M1267" s="70">
        <v>20451</v>
      </c>
      <c r="N1267" s="70">
        <v>1962244</v>
      </c>
      <c r="O1267" s="69">
        <v>89.134215425518</v>
      </c>
      <c r="P1267" s="69">
        <v>101.053201860342</v>
      </c>
    </row>
    <row r="1268" spans="1:16">
      <c r="A1268" s="92" t="s">
        <v>112</v>
      </c>
      <c r="B1268" s="87" t="s">
        <v>113</v>
      </c>
      <c r="C1268" s="69">
        <v>222377.5</v>
      </c>
      <c r="D1268" s="69">
        <v>248048.75</v>
      </c>
      <c r="E1268" s="69">
        <v>111.543996132702</v>
      </c>
      <c r="F1268" s="70">
        <v>290747</v>
      </c>
      <c r="G1268" s="69">
        <v>290747</v>
      </c>
      <c r="H1268" s="70">
        <v>290747</v>
      </c>
      <c r="I1268" s="69">
        <v>117.213652558217</v>
      </c>
      <c r="J1268" s="69">
        <v>100</v>
      </c>
      <c r="K1268" s="69">
        <v>217030.3</v>
      </c>
      <c r="L1268" s="69">
        <v>74.6457573079</v>
      </c>
      <c r="M1268" s="70">
        <v>45822</v>
      </c>
      <c r="N1268" s="70">
        <v>336569</v>
      </c>
      <c r="O1268" s="69">
        <v>135.686634179773</v>
      </c>
      <c r="P1268" s="69">
        <v>115.760093827279</v>
      </c>
    </row>
    <row r="1269" spans="1:16">
      <c r="A1269" s="92" t="s">
        <v>114</v>
      </c>
      <c r="B1269" s="87" t="s">
        <v>115</v>
      </c>
      <c r="C1269" s="69">
        <v>1809.3</v>
      </c>
      <c r="D1269" s="69">
        <v>2055.86</v>
      </c>
      <c r="E1269" s="69">
        <v>113.627369700989</v>
      </c>
      <c r="F1269" s="70">
        <v>53089</v>
      </c>
      <c r="G1269" s="69">
        <v>53089</v>
      </c>
      <c r="H1269" s="70">
        <v>53089</v>
      </c>
      <c r="I1269" s="69">
        <v>2582.32564474235</v>
      </c>
      <c r="J1269" s="69">
        <v>100</v>
      </c>
      <c r="K1269" s="69"/>
      <c r="L1269" s="69"/>
      <c r="M1269" s="69"/>
      <c r="N1269" s="70">
        <v>53089</v>
      </c>
      <c r="O1269" s="69">
        <v>2582.32564474235</v>
      </c>
      <c r="P1269" s="69">
        <v>100</v>
      </c>
    </row>
    <row r="1270" spans="1:16">
      <c r="A1270" s="92" t="s">
        <v>116</v>
      </c>
      <c r="B1270" s="87" t="s">
        <v>117</v>
      </c>
      <c r="C1270" s="69">
        <v>181056.41</v>
      </c>
      <c r="D1270" s="69">
        <v>262138.64</v>
      </c>
      <c r="E1270" s="69">
        <v>144.782855243844</v>
      </c>
      <c r="F1270" s="70">
        <v>252939</v>
      </c>
      <c r="G1270" s="69">
        <v>252939</v>
      </c>
      <c r="H1270" s="70">
        <v>252939</v>
      </c>
      <c r="I1270" s="69">
        <v>96.4905440876629</v>
      </c>
      <c r="J1270" s="69">
        <v>100</v>
      </c>
      <c r="K1270" s="69">
        <v>117823.78</v>
      </c>
      <c r="L1270" s="69">
        <v>46.5818952395637</v>
      </c>
      <c r="M1270" s="70">
        <v>-1457</v>
      </c>
      <c r="N1270" s="70">
        <v>251482</v>
      </c>
      <c r="O1270" s="69">
        <v>95.9347313314817</v>
      </c>
      <c r="P1270" s="69">
        <v>99.4239717876642</v>
      </c>
    </row>
    <row r="1271" spans="1:16">
      <c r="A1271" s="92" t="s">
        <v>118</v>
      </c>
      <c r="B1271" s="87" t="s">
        <v>119</v>
      </c>
      <c r="C1271" s="69">
        <v>856691.4</v>
      </c>
      <c r="D1271" s="69">
        <v>953594.79</v>
      </c>
      <c r="E1271" s="69">
        <v>111.311353189725</v>
      </c>
      <c r="F1271" s="70">
        <v>696838</v>
      </c>
      <c r="G1271" s="69">
        <v>696838</v>
      </c>
      <c r="H1271" s="70">
        <v>696838</v>
      </c>
      <c r="I1271" s="69">
        <v>73.0748539429415</v>
      </c>
      <c r="J1271" s="69">
        <v>100</v>
      </c>
      <c r="K1271" s="69">
        <v>550664.01</v>
      </c>
      <c r="L1271" s="69">
        <v>79.023246436044</v>
      </c>
      <c r="M1271" s="70">
        <v>148763</v>
      </c>
      <c r="N1271" s="70">
        <v>845601</v>
      </c>
      <c r="O1271" s="69">
        <v>88.6750859869945</v>
      </c>
      <c r="P1271" s="69">
        <v>121.348290420442</v>
      </c>
    </row>
    <row r="1272" spans="1:16">
      <c r="A1272" s="92" t="s">
        <v>120</v>
      </c>
      <c r="B1272" s="87" t="s">
        <v>121</v>
      </c>
      <c r="C1272" s="69">
        <v>147042.02</v>
      </c>
      <c r="D1272" s="69">
        <v>164748.24</v>
      </c>
      <c r="E1272" s="69">
        <v>112.041605522013</v>
      </c>
      <c r="F1272" s="70">
        <v>264185</v>
      </c>
      <c r="G1272" s="69">
        <v>264185</v>
      </c>
      <c r="H1272" s="70">
        <v>264185</v>
      </c>
      <c r="I1272" s="69">
        <v>160.356796527842</v>
      </c>
      <c r="J1272" s="69">
        <v>100</v>
      </c>
      <c r="K1272" s="69">
        <v>127756.9</v>
      </c>
      <c r="L1272" s="69">
        <v>48.3588773018907</v>
      </c>
      <c r="M1272" s="70">
        <v>3429</v>
      </c>
      <c r="N1272" s="70">
        <v>267614</v>
      </c>
      <c r="O1272" s="69">
        <v>162.438154119279</v>
      </c>
      <c r="P1272" s="69">
        <v>101.297954085205</v>
      </c>
    </row>
    <row r="1273" spans="1:16">
      <c r="A1273" s="92" t="s">
        <v>40</v>
      </c>
      <c r="B1273" s="87" t="s">
        <v>41</v>
      </c>
      <c r="C1273" s="69">
        <v>76736.74</v>
      </c>
      <c r="D1273" s="69">
        <v>130951.18</v>
      </c>
      <c r="E1273" s="69">
        <v>170.649912936098</v>
      </c>
      <c r="F1273" s="70">
        <v>72134</v>
      </c>
      <c r="G1273" s="69">
        <v>72134</v>
      </c>
      <c r="H1273" s="70">
        <v>72134</v>
      </c>
      <c r="I1273" s="69">
        <v>55.0846506308687</v>
      </c>
      <c r="J1273" s="69">
        <v>100</v>
      </c>
      <c r="K1273" s="69">
        <v>54481.6</v>
      </c>
      <c r="L1273" s="69">
        <v>75.5283222890731</v>
      </c>
      <c r="M1273" s="70">
        <v>6866</v>
      </c>
      <c r="N1273" s="70">
        <v>79000</v>
      </c>
      <c r="O1273" s="69">
        <v>60.3278259882805</v>
      </c>
      <c r="P1273" s="69">
        <v>109.518396317964</v>
      </c>
    </row>
    <row r="1274" spans="1:16">
      <c r="A1274" s="92" t="s">
        <v>244</v>
      </c>
      <c r="B1274" s="87" t="s">
        <v>245</v>
      </c>
      <c r="C1274" s="69">
        <v>18897.65</v>
      </c>
      <c r="D1274" s="69">
        <v>143334.3</v>
      </c>
      <c r="E1274" s="69">
        <v>758.476847650369</v>
      </c>
      <c r="F1274" s="70">
        <v>100977</v>
      </c>
      <c r="G1274" s="69">
        <v>100977</v>
      </c>
      <c r="H1274" s="70">
        <v>100977</v>
      </c>
      <c r="I1274" s="69">
        <v>70.4485946490128</v>
      </c>
      <c r="J1274" s="69">
        <v>100</v>
      </c>
      <c r="K1274" s="69">
        <v>34268.73</v>
      </c>
      <c r="L1274" s="69">
        <v>33.9371639086129</v>
      </c>
      <c r="M1274" s="70">
        <v>-9856</v>
      </c>
      <c r="N1274" s="70">
        <v>91121</v>
      </c>
      <c r="O1274" s="69">
        <v>63.572361953838</v>
      </c>
      <c r="P1274" s="69">
        <v>90.2393614387435</v>
      </c>
    </row>
    <row r="1275" spans="1:16">
      <c r="A1275" s="92" t="s">
        <v>122</v>
      </c>
      <c r="B1275" s="87" t="s">
        <v>123</v>
      </c>
      <c r="C1275" s="69">
        <v>423298.52</v>
      </c>
      <c r="D1275" s="69">
        <v>446035.43</v>
      </c>
      <c r="E1275" s="69">
        <v>105.371365342832</v>
      </c>
      <c r="F1275" s="70">
        <v>334452</v>
      </c>
      <c r="G1275" s="69">
        <v>334452</v>
      </c>
      <c r="H1275" s="70">
        <v>334452</v>
      </c>
      <c r="I1275" s="69">
        <v>74.9832810366656</v>
      </c>
      <c r="J1275" s="69">
        <v>100</v>
      </c>
      <c r="K1275" s="69">
        <v>254142.59</v>
      </c>
      <c r="L1275" s="69">
        <v>75.9877620704914</v>
      </c>
      <c r="M1275" s="70">
        <v>32083</v>
      </c>
      <c r="N1275" s="70">
        <v>366535</v>
      </c>
      <c r="O1275" s="69">
        <v>82.1762073923141</v>
      </c>
      <c r="P1275" s="69">
        <v>109.592706875725</v>
      </c>
    </row>
    <row r="1276" spans="1:16">
      <c r="A1276" s="92" t="s">
        <v>246</v>
      </c>
      <c r="B1276" s="87" t="s">
        <v>247</v>
      </c>
      <c r="C1276" s="69"/>
      <c r="D1276" s="69"/>
      <c r="E1276" s="69"/>
      <c r="F1276" s="69"/>
      <c r="G1276" s="69"/>
      <c r="H1276" s="69"/>
      <c r="I1276" s="69"/>
      <c r="J1276" s="69"/>
      <c r="K1276" s="69">
        <v>204.55</v>
      </c>
      <c r="L1276" s="69"/>
      <c r="M1276" s="70">
        <v>205</v>
      </c>
      <c r="N1276" s="70">
        <v>205</v>
      </c>
      <c r="O1276" s="69"/>
      <c r="P1276" s="69"/>
    </row>
    <row r="1277" spans="1:16">
      <c r="A1277" s="92" t="s">
        <v>226</v>
      </c>
      <c r="B1277" s="87" t="s">
        <v>227</v>
      </c>
      <c r="C1277" s="69">
        <v>30379.02</v>
      </c>
      <c r="D1277" s="69">
        <v>20680.05</v>
      </c>
      <c r="E1277" s="69">
        <v>68.0734599075283</v>
      </c>
      <c r="F1277" s="70">
        <v>41291</v>
      </c>
      <c r="G1277" s="69">
        <v>41291</v>
      </c>
      <c r="H1277" s="70">
        <v>41291</v>
      </c>
      <c r="I1277" s="69">
        <v>199.665861542888</v>
      </c>
      <c r="J1277" s="69">
        <v>100</v>
      </c>
      <c r="K1277" s="69">
        <v>18161.47</v>
      </c>
      <c r="L1277" s="69">
        <v>43.9840885422974</v>
      </c>
      <c r="M1277" s="69"/>
      <c r="N1277" s="70">
        <v>41291</v>
      </c>
      <c r="O1277" s="69">
        <v>199.665861542888</v>
      </c>
      <c r="P1277" s="69">
        <v>100</v>
      </c>
    </row>
    <row r="1278" spans="1:16">
      <c r="A1278" s="92" t="s">
        <v>124</v>
      </c>
      <c r="B1278" s="87" t="s">
        <v>125</v>
      </c>
      <c r="C1278" s="69">
        <v>137048.55</v>
      </c>
      <c r="D1278" s="69">
        <v>128959.03</v>
      </c>
      <c r="E1278" s="69">
        <v>94.097332660579</v>
      </c>
      <c r="F1278" s="70">
        <v>171137</v>
      </c>
      <c r="G1278" s="69">
        <v>171137</v>
      </c>
      <c r="H1278" s="70">
        <v>171137</v>
      </c>
      <c r="I1278" s="69">
        <v>132.706488254448</v>
      </c>
      <c r="J1278" s="69">
        <v>100</v>
      </c>
      <c r="K1278" s="69">
        <v>73348.87</v>
      </c>
      <c r="L1278" s="69">
        <v>42.8597381045595</v>
      </c>
      <c r="M1278" s="70">
        <v>1302</v>
      </c>
      <c r="N1278" s="70">
        <v>172439</v>
      </c>
      <c r="O1278" s="69">
        <v>133.716111233157</v>
      </c>
      <c r="P1278" s="69">
        <v>100.760793983767</v>
      </c>
    </row>
    <row r="1279" spans="1:16">
      <c r="A1279" s="92" t="s">
        <v>166</v>
      </c>
      <c r="B1279" s="87" t="s">
        <v>167</v>
      </c>
      <c r="C1279" s="69">
        <v>31266.42</v>
      </c>
      <c r="D1279" s="69">
        <v>9254.49</v>
      </c>
      <c r="E1279" s="69">
        <v>29.598815598332</v>
      </c>
      <c r="F1279" s="70">
        <v>500</v>
      </c>
      <c r="G1279" s="69">
        <v>500</v>
      </c>
      <c r="H1279" s="70">
        <v>500</v>
      </c>
      <c r="I1279" s="69">
        <v>5.40278286539831</v>
      </c>
      <c r="J1279" s="69">
        <v>100</v>
      </c>
      <c r="K1279" s="69">
        <v>3658.94</v>
      </c>
      <c r="L1279" s="69">
        <v>731.788</v>
      </c>
      <c r="M1279" s="70">
        <v>3159</v>
      </c>
      <c r="N1279" s="70">
        <v>3659</v>
      </c>
      <c r="O1279" s="69">
        <v>39.5375650089848</v>
      </c>
      <c r="P1279" s="69">
        <v>731.8</v>
      </c>
    </row>
    <row r="1280" spans="1:16">
      <c r="A1280" s="92" t="s">
        <v>126</v>
      </c>
      <c r="B1280" s="87" t="s">
        <v>127</v>
      </c>
      <c r="C1280" s="69">
        <v>9739.85</v>
      </c>
      <c r="D1280" s="69">
        <v>36432.84</v>
      </c>
      <c r="E1280" s="69">
        <v>374.0595594388</v>
      </c>
      <c r="F1280" s="70">
        <v>23741</v>
      </c>
      <c r="G1280" s="69">
        <v>23741</v>
      </c>
      <c r="H1280" s="70">
        <v>23741</v>
      </c>
      <c r="I1280" s="69">
        <v>65.1637368923202</v>
      </c>
      <c r="J1280" s="69">
        <v>100</v>
      </c>
      <c r="K1280" s="69">
        <v>30204.31</v>
      </c>
      <c r="L1280" s="69">
        <v>127.224253401289</v>
      </c>
      <c r="M1280" s="70">
        <v>6463</v>
      </c>
      <c r="N1280" s="70">
        <v>30204</v>
      </c>
      <c r="O1280" s="69">
        <v>82.9032268689457</v>
      </c>
      <c r="P1280" s="69">
        <v>127.222947643317</v>
      </c>
    </row>
    <row r="1281" spans="1:16">
      <c r="A1281" s="92" t="s">
        <v>128</v>
      </c>
      <c r="B1281" s="87" t="s">
        <v>129</v>
      </c>
      <c r="C1281" s="69">
        <v>8158.37</v>
      </c>
      <c r="D1281" s="69">
        <v>93711.59</v>
      </c>
      <c r="E1281" s="69">
        <v>1148.65579766547</v>
      </c>
      <c r="F1281" s="70">
        <v>62993</v>
      </c>
      <c r="G1281" s="69">
        <v>62993</v>
      </c>
      <c r="H1281" s="70">
        <v>62993</v>
      </c>
      <c r="I1281" s="69">
        <v>67.2200738457218</v>
      </c>
      <c r="J1281" s="69">
        <v>100</v>
      </c>
      <c r="K1281" s="69">
        <v>80131.67</v>
      </c>
      <c r="L1281" s="69">
        <v>127.207261124252</v>
      </c>
      <c r="M1281" s="70">
        <v>17139</v>
      </c>
      <c r="N1281" s="70">
        <v>80132</v>
      </c>
      <c r="O1281" s="69">
        <v>85.5091670091181</v>
      </c>
      <c r="P1281" s="69">
        <v>127.207784991983</v>
      </c>
    </row>
    <row r="1282" spans="1:16">
      <c r="A1282" s="92" t="s">
        <v>184</v>
      </c>
      <c r="B1282" s="87" t="s">
        <v>185</v>
      </c>
      <c r="C1282" s="69">
        <v>23547.72</v>
      </c>
      <c r="D1282" s="69">
        <v>375.29</v>
      </c>
      <c r="E1282" s="69">
        <v>1.59374240903153</v>
      </c>
      <c r="F1282" s="69"/>
      <c r="G1282" s="69"/>
      <c r="H1282" s="69"/>
      <c r="I1282" s="69"/>
      <c r="J1282" s="69"/>
      <c r="K1282" s="69">
        <v>503.72</v>
      </c>
      <c r="L1282" s="69"/>
      <c r="M1282" s="70">
        <v>504</v>
      </c>
      <c r="N1282" s="70">
        <v>504</v>
      </c>
      <c r="O1282" s="69">
        <v>134.296144315063</v>
      </c>
      <c r="P1282" s="69"/>
    </row>
    <row r="1283" spans="1:16">
      <c r="A1283" s="92" t="s">
        <v>248</v>
      </c>
      <c r="B1283" s="87" t="s">
        <v>249</v>
      </c>
      <c r="C1283" s="69"/>
      <c r="D1283" s="69"/>
      <c r="E1283" s="69"/>
      <c r="F1283" s="70">
        <v>4000</v>
      </c>
      <c r="G1283" s="69">
        <v>4000</v>
      </c>
      <c r="H1283" s="70">
        <v>4000</v>
      </c>
      <c r="I1283" s="69"/>
      <c r="J1283" s="69">
        <v>100</v>
      </c>
      <c r="K1283" s="69"/>
      <c r="L1283" s="69"/>
      <c r="M1283" s="69"/>
      <c r="N1283" s="70">
        <v>4000</v>
      </c>
      <c r="O1283" s="69"/>
      <c r="P1283" s="69">
        <v>100</v>
      </c>
    </row>
    <row r="1284" spans="1:16">
      <c r="A1284" s="92" t="s">
        <v>76</v>
      </c>
      <c r="B1284" s="87" t="s">
        <v>77</v>
      </c>
      <c r="C1284" s="69">
        <v>44025.07</v>
      </c>
      <c r="D1284" s="69">
        <v>115342.74</v>
      </c>
      <c r="E1284" s="69">
        <v>261.993314263896</v>
      </c>
      <c r="F1284" s="70">
        <v>121803</v>
      </c>
      <c r="G1284" s="69">
        <v>121803</v>
      </c>
      <c r="H1284" s="70">
        <v>121803</v>
      </c>
      <c r="I1284" s="69">
        <v>105.600924687588</v>
      </c>
      <c r="J1284" s="69">
        <v>100</v>
      </c>
      <c r="K1284" s="69">
        <v>38366.91</v>
      </c>
      <c r="L1284" s="69">
        <v>31.4991502672348</v>
      </c>
      <c r="M1284" s="70">
        <v>-4486</v>
      </c>
      <c r="N1284" s="70">
        <v>117317</v>
      </c>
      <c r="O1284" s="69">
        <v>101.71164652409</v>
      </c>
      <c r="P1284" s="69">
        <v>96.3170036862803</v>
      </c>
    </row>
    <row r="1285" spans="1:16">
      <c r="A1285" s="92" t="s">
        <v>42</v>
      </c>
      <c r="B1285" s="87" t="s">
        <v>43</v>
      </c>
      <c r="C1285" s="69">
        <v>23535.36</v>
      </c>
      <c r="D1285" s="69">
        <v>43868.17</v>
      </c>
      <c r="E1285" s="69">
        <v>186.392602450101</v>
      </c>
      <c r="F1285" s="70">
        <v>68488</v>
      </c>
      <c r="G1285" s="69">
        <v>68488</v>
      </c>
      <c r="H1285" s="70">
        <v>68488</v>
      </c>
      <c r="I1285" s="69">
        <v>156.122309182261</v>
      </c>
      <c r="J1285" s="69">
        <v>100</v>
      </c>
      <c r="K1285" s="69">
        <v>6793.61</v>
      </c>
      <c r="L1285" s="69">
        <v>9.91941654012382</v>
      </c>
      <c r="M1285" s="70">
        <v>-212</v>
      </c>
      <c r="N1285" s="70">
        <v>68276</v>
      </c>
      <c r="O1285" s="69">
        <v>155.639043069269</v>
      </c>
      <c r="P1285" s="69">
        <v>99.6904567223455</v>
      </c>
    </row>
    <row r="1286" spans="1:16">
      <c r="A1286" s="92" t="s">
        <v>250</v>
      </c>
      <c r="B1286" s="87" t="s">
        <v>251</v>
      </c>
      <c r="C1286" s="69">
        <v>3165.59</v>
      </c>
      <c r="D1286" s="69">
        <v>705.55</v>
      </c>
      <c r="E1286" s="69">
        <v>22.2881042712417</v>
      </c>
      <c r="F1286" s="70">
        <v>5000</v>
      </c>
      <c r="G1286" s="69">
        <v>5000</v>
      </c>
      <c r="H1286" s="70">
        <v>5000</v>
      </c>
      <c r="I1286" s="69">
        <v>708.666997377932</v>
      </c>
      <c r="J1286" s="69">
        <v>100</v>
      </c>
      <c r="K1286" s="69">
        <v>325.29</v>
      </c>
      <c r="L1286" s="69">
        <v>6.5058</v>
      </c>
      <c r="M1286" s="69"/>
      <c r="N1286" s="70">
        <v>5000</v>
      </c>
      <c r="O1286" s="69">
        <v>708.666997377932</v>
      </c>
      <c r="P1286" s="69">
        <v>100</v>
      </c>
    </row>
    <row r="1287" spans="1:16">
      <c r="A1287" s="92" t="s">
        <v>172</v>
      </c>
      <c r="B1287" s="87" t="s">
        <v>173</v>
      </c>
      <c r="C1287" s="69">
        <v>198.85</v>
      </c>
      <c r="D1287" s="69"/>
      <c r="E1287" s="69"/>
      <c r="F1287" s="69"/>
      <c r="G1287" s="69"/>
      <c r="H1287" s="69"/>
      <c r="I1287" s="69"/>
      <c r="J1287" s="69"/>
      <c r="K1287" s="69"/>
      <c r="L1287" s="69"/>
      <c r="M1287" s="69"/>
      <c r="N1287" s="69"/>
      <c r="O1287" s="69"/>
      <c r="P1287" s="69"/>
    </row>
    <row r="1288" spans="1:16">
      <c r="A1288" s="92" t="s">
        <v>252</v>
      </c>
      <c r="B1288" s="87" t="s">
        <v>253</v>
      </c>
      <c r="C1288" s="69">
        <v>2893.91</v>
      </c>
      <c r="D1288" s="69">
        <v>2049.06</v>
      </c>
      <c r="E1288" s="69">
        <v>70.8059338403751</v>
      </c>
      <c r="F1288" s="69"/>
      <c r="G1288" s="69"/>
      <c r="H1288" s="69"/>
      <c r="I1288" s="69"/>
      <c r="J1288" s="69"/>
      <c r="K1288" s="69">
        <v>231.98</v>
      </c>
      <c r="L1288" s="69"/>
      <c r="M1288" s="70">
        <v>1390</v>
      </c>
      <c r="N1288" s="70">
        <v>1390</v>
      </c>
      <c r="O1288" s="69">
        <v>67.8359833289411</v>
      </c>
      <c r="P1288" s="69"/>
    </row>
    <row r="1289" spans="1:16">
      <c r="A1289" s="92" t="s">
        <v>254</v>
      </c>
      <c r="B1289" s="87" t="s">
        <v>255</v>
      </c>
      <c r="C1289" s="69"/>
      <c r="D1289" s="69">
        <v>34058.6</v>
      </c>
      <c r="E1289" s="69"/>
      <c r="F1289" s="69"/>
      <c r="G1289" s="69"/>
      <c r="H1289" s="69"/>
      <c r="I1289" s="69"/>
      <c r="J1289" s="69"/>
      <c r="K1289" s="69">
        <v>21907.63</v>
      </c>
      <c r="L1289" s="69"/>
      <c r="M1289" s="70">
        <v>22000</v>
      </c>
      <c r="N1289" s="70">
        <v>22000</v>
      </c>
      <c r="O1289" s="69">
        <v>64.5945517431721</v>
      </c>
      <c r="P1289" s="69"/>
    </row>
    <row r="1290" spans="1:16">
      <c r="A1290" s="92" t="s">
        <v>256</v>
      </c>
      <c r="B1290" s="87" t="s">
        <v>257</v>
      </c>
      <c r="C1290" s="69">
        <v>80.04</v>
      </c>
      <c r="D1290" s="69">
        <v>673.27</v>
      </c>
      <c r="E1290" s="69">
        <v>841.166916541729</v>
      </c>
      <c r="F1290" s="69"/>
      <c r="G1290" s="69"/>
      <c r="H1290" s="69"/>
      <c r="I1290" s="69"/>
      <c r="J1290" s="69"/>
      <c r="K1290" s="69">
        <v>200</v>
      </c>
      <c r="L1290" s="69"/>
      <c r="M1290" s="70">
        <v>200</v>
      </c>
      <c r="N1290" s="70">
        <v>200</v>
      </c>
      <c r="O1290" s="69">
        <v>29.7057644035825</v>
      </c>
      <c r="P1290" s="69"/>
    </row>
    <row r="1291" spans="1:16">
      <c r="A1291" s="92" t="s">
        <v>258</v>
      </c>
      <c r="B1291" s="87" t="s">
        <v>259</v>
      </c>
      <c r="C1291" s="69">
        <v>8147.11</v>
      </c>
      <c r="D1291" s="69"/>
      <c r="E1291" s="69"/>
      <c r="F1291" s="70">
        <v>20000</v>
      </c>
      <c r="G1291" s="69">
        <v>20000</v>
      </c>
      <c r="H1291" s="70">
        <v>20000</v>
      </c>
      <c r="I1291" s="69"/>
      <c r="J1291" s="69">
        <v>100</v>
      </c>
      <c r="K1291" s="69">
        <v>43242</v>
      </c>
      <c r="L1291" s="69">
        <v>216.21</v>
      </c>
      <c r="M1291" s="70">
        <v>23242</v>
      </c>
      <c r="N1291" s="70">
        <v>43242</v>
      </c>
      <c r="O1291" s="69"/>
      <c r="P1291" s="69">
        <v>216.21</v>
      </c>
    </row>
    <row r="1292" spans="1:16">
      <c r="A1292" s="92" t="s">
        <v>132</v>
      </c>
      <c r="B1292" s="87" t="s">
        <v>133</v>
      </c>
      <c r="C1292" s="69">
        <v>58458.69</v>
      </c>
      <c r="D1292" s="69">
        <v>18693.82</v>
      </c>
      <c r="E1292" s="69">
        <v>31.9778291302799</v>
      </c>
      <c r="F1292" s="70">
        <v>84192</v>
      </c>
      <c r="G1292" s="69">
        <v>84192</v>
      </c>
      <c r="H1292" s="70">
        <v>84192</v>
      </c>
      <c r="I1292" s="69">
        <v>450.373438922596</v>
      </c>
      <c r="J1292" s="69">
        <v>100</v>
      </c>
      <c r="K1292" s="69">
        <v>10758.85</v>
      </c>
      <c r="L1292" s="69">
        <v>12.7789457430635</v>
      </c>
      <c r="M1292" s="69"/>
      <c r="N1292" s="70">
        <v>84192</v>
      </c>
      <c r="O1292" s="69">
        <v>450.373438922596</v>
      </c>
      <c r="P1292" s="69">
        <v>100</v>
      </c>
    </row>
    <row r="1293" spans="1:16">
      <c r="A1293" s="92" t="s">
        <v>134</v>
      </c>
      <c r="B1293" s="87" t="s">
        <v>135</v>
      </c>
      <c r="C1293" s="69">
        <v>29585.34</v>
      </c>
      <c r="D1293" s="69">
        <v>140997.18</v>
      </c>
      <c r="E1293" s="69">
        <v>476.57785916944</v>
      </c>
      <c r="F1293" s="70">
        <v>10000</v>
      </c>
      <c r="G1293" s="69">
        <v>10000</v>
      </c>
      <c r="H1293" s="70">
        <v>10000</v>
      </c>
      <c r="I1293" s="69">
        <v>7.09234042836885</v>
      </c>
      <c r="J1293" s="69">
        <v>100</v>
      </c>
      <c r="K1293" s="69">
        <v>2058.49</v>
      </c>
      <c r="L1293" s="69">
        <v>20.5849</v>
      </c>
      <c r="M1293" s="70">
        <v>10000</v>
      </c>
      <c r="N1293" s="70">
        <v>20000</v>
      </c>
      <c r="O1293" s="69">
        <v>14.1846808567377</v>
      </c>
      <c r="P1293" s="69">
        <v>200</v>
      </c>
    </row>
    <row r="1294" spans="1:16">
      <c r="A1294" s="92" t="s">
        <v>260</v>
      </c>
      <c r="B1294" s="87" t="s">
        <v>261</v>
      </c>
      <c r="C1294" s="69">
        <v>3826.56</v>
      </c>
      <c r="D1294" s="69"/>
      <c r="E1294" s="69"/>
      <c r="F1294" s="69"/>
      <c r="G1294" s="69"/>
      <c r="H1294" s="69"/>
      <c r="I1294" s="69"/>
      <c r="J1294" s="69"/>
      <c r="K1294" s="69">
        <v>14078.92</v>
      </c>
      <c r="L1294" s="69"/>
      <c r="M1294" s="70">
        <v>14079</v>
      </c>
      <c r="N1294" s="70">
        <v>14079</v>
      </c>
      <c r="O1294" s="69"/>
      <c r="P1294" s="69"/>
    </row>
    <row r="1295" spans="1:16">
      <c r="A1295" s="92" t="s">
        <v>136</v>
      </c>
      <c r="B1295" s="87" t="s">
        <v>137</v>
      </c>
      <c r="C1295" s="69">
        <v>206322.06</v>
      </c>
      <c r="D1295" s="69">
        <v>24967.24</v>
      </c>
      <c r="E1295" s="69">
        <v>12.1011005803257</v>
      </c>
      <c r="F1295" s="70">
        <v>31667</v>
      </c>
      <c r="G1295" s="69">
        <v>31667</v>
      </c>
      <c r="H1295" s="70">
        <v>31667</v>
      </c>
      <c r="I1295" s="69">
        <v>126.834203540319</v>
      </c>
      <c r="J1295" s="69">
        <v>100</v>
      </c>
      <c r="K1295" s="69">
        <v>39441.29</v>
      </c>
      <c r="L1295" s="69">
        <v>124.550131051252</v>
      </c>
      <c r="M1295" s="70">
        <v>7775</v>
      </c>
      <c r="N1295" s="70">
        <v>39442</v>
      </c>
      <c r="O1295" s="69">
        <v>157.975010453699</v>
      </c>
      <c r="P1295" s="69">
        <v>124.552373132914</v>
      </c>
    </row>
    <row r="1296" spans="1:16">
      <c r="A1296" s="92" t="s">
        <v>262</v>
      </c>
      <c r="B1296" s="87" t="s">
        <v>263</v>
      </c>
      <c r="C1296" s="69"/>
      <c r="D1296" s="69"/>
      <c r="E1296" s="69"/>
      <c r="F1296" s="70">
        <v>70000</v>
      </c>
      <c r="G1296" s="69">
        <v>70000</v>
      </c>
      <c r="H1296" s="70">
        <v>70000</v>
      </c>
      <c r="I1296" s="69"/>
      <c r="J1296" s="69">
        <v>100</v>
      </c>
      <c r="K1296" s="69"/>
      <c r="L1296" s="69"/>
      <c r="M1296" s="69"/>
      <c r="N1296" s="70">
        <v>70000</v>
      </c>
      <c r="O1296" s="69"/>
      <c r="P1296" s="69">
        <v>100</v>
      </c>
    </row>
    <row r="1297" spans="1:16">
      <c r="A1297" s="92" t="s">
        <v>264</v>
      </c>
      <c r="B1297" s="87" t="s">
        <v>265</v>
      </c>
      <c r="C1297" s="69">
        <v>15642.38</v>
      </c>
      <c r="D1297" s="69"/>
      <c r="E1297" s="69"/>
      <c r="F1297" s="70">
        <v>300000</v>
      </c>
      <c r="G1297" s="69">
        <v>300000</v>
      </c>
      <c r="H1297" s="70">
        <v>300000</v>
      </c>
      <c r="I1297" s="69"/>
      <c r="J1297" s="69">
        <v>100</v>
      </c>
      <c r="K1297" s="69">
        <v>89524.81</v>
      </c>
      <c r="L1297" s="69">
        <v>29.8416033333333</v>
      </c>
      <c r="M1297" s="69"/>
      <c r="N1297" s="70">
        <v>300000</v>
      </c>
      <c r="O1297" s="69"/>
      <c r="P1297" s="69">
        <v>100</v>
      </c>
    </row>
    <row r="1298" spans="1:16">
      <c r="A1298" s="92" t="s">
        <v>138</v>
      </c>
      <c r="B1298" s="87" t="s">
        <v>139</v>
      </c>
      <c r="C1298" s="69">
        <v>731131.01</v>
      </c>
      <c r="D1298" s="69">
        <v>696112.87</v>
      </c>
      <c r="E1298" s="69">
        <v>95.2104151621198</v>
      </c>
      <c r="F1298" s="70">
        <v>1085859</v>
      </c>
      <c r="G1298" s="69">
        <v>1085859</v>
      </c>
      <c r="H1298" s="70">
        <v>1085859</v>
      </c>
      <c r="I1298" s="69">
        <v>155.98892748528</v>
      </c>
      <c r="J1298" s="69">
        <v>100</v>
      </c>
      <c r="K1298" s="69">
        <v>304018.83</v>
      </c>
      <c r="L1298" s="69">
        <v>27.9980025030874</v>
      </c>
      <c r="M1298" s="70">
        <v>16629</v>
      </c>
      <c r="N1298" s="70">
        <v>1102488</v>
      </c>
      <c r="O1298" s="69">
        <v>158.377764226655</v>
      </c>
      <c r="P1298" s="69">
        <v>101.531414299647</v>
      </c>
    </row>
    <row r="1299" spans="1:16">
      <c r="A1299" s="92" t="s">
        <v>140</v>
      </c>
      <c r="B1299" s="87" t="s">
        <v>141</v>
      </c>
      <c r="C1299" s="69">
        <v>87783.15</v>
      </c>
      <c r="D1299" s="69">
        <v>136470.07</v>
      </c>
      <c r="E1299" s="69">
        <v>155.462716933717</v>
      </c>
      <c r="F1299" s="70">
        <v>131837</v>
      </c>
      <c r="G1299" s="69">
        <v>131837</v>
      </c>
      <c r="H1299" s="70">
        <v>131837</v>
      </c>
      <c r="I1299" s="69">
        <v>96.6050651252689</v>
      </c>
      <c r="J1299" s="69">
        <v>100</v>
      </c>
      <c r="K1299" s="69">
        <v>97463.95</v>
      </c>
      <c r="L1299" s="69">
        <v>73.927615161146</v>
      </c>
      <c r="M1299" s="70">
        <v>52909</v>
      </c>
      <c r="N1299" s="70">
        <v>184746</v>
      </c>
      <c r="O1299" s="69">
        <v>135.374738211829</v>
      </c>
      <c r="P1299" s="69">
        <v>140.132132861033</v>
      </c>
    </row>
    <row r="1300" spans="1:16">
      <c r="A1300" s="92" t="s">
        <v>142</v>
      </c>
      <c r="B1300" s="87" t="s">
        <v>143</v>
      </c>
      <c r="C1300" s="69">
        <v>43294.59</v>
      </c>
      <c r="D1300" s="69">
        <v>121047.97</v>
      </c>
      <c r="E1300" s="69">
        <v>279.591445490072</v>
      </c>
      <c r="F1300" s="70">
        <v>74778</v>
      </c>
      <c r="G1300" s="69">
        <v>74778</v>
      </c>
      <c r="H1300" s="70">
        <v>74778</v>
      </c>
      <c r="I1300" s="69">
        <v>61.7755093290701</v>
      </c>
      <c r="J1300" s="69">
        <v>100</v>
      </c>
      <c r="K1300" s="69">
        <v>33785.39</v>
      </c>
      <c r="L1300" s="69">
        <v>45.1809221963679</v>
      </c>
      <c r="M1300" s="70">
        <v>-7600</v>
      </c>
      <c r="N1300" s="70">
        <v>67178</v>
      </c>
      <c r="O1300" s="69">
        <v>55.4970066825573</v>
      </c>
      <c r="P1300" s="69">
        <v>89.8365829522052</v>
      </c>
    </row>
    <row r="1301" spans="1:16">
      <c r="A1301" s="92" t="s">
        <v>144</v>
      </c>
      <c r="B1301" s="87" t="s">
        <v>145</v>
      </c>
      <c r="C1301" s="69">
        <v>396829.17</v>
      </c>
      <c r="D1301" s="69">
        <v>623350.21</v>
      </c>
      <c r="E1301" s="69">
        <v>157.082759314291</v>
      </c>
      <c r="F1301" s="70">
        <v>937812</v>
      </c>
      <c r="G1301" s="69">
        <v>937812</v>
      </c>
      <c r="H1301" s="70">
        <v>937812</v>
      </c>
      <c r="I1301" s="69">
        <v>150.447049660896</v>
      </c>
      <c r="J1301" s="69">
        <v>100</v>
      </c>
      <c r="K1301" s="69">
        <v>356168.09</v>
      </c>
      <c r="L1301" s="69">
        <v>37.9786236473835</v>
      </c>
      <c r="M1301" s="70">
        <v>-157099</v>
      </c>
      <c r="N1301" s="70">
        <v>780713</v>
      </c>
      <c r="O1301" s="69">
        <v>125.244683883238</v>
      </c>
      <c r="P1301" s="69">
        <v>83.2483482830247</v>
      </c>
    </row>
    <row r="1302" spans="1:16">
      <c r="A1302" s="92" t="s">
        <v>146</v>
      </c>
      <c r="B1302" s="87" t="s">
        <v>147</v>
      </c>
      <c r="C1302" s="69">
        <v>427526.97</v>
      </c>
      <c r="D1302" s="69">
        <v>110559.56</v>
      </c>
      <c r="E1302" s="69">
        <v>25.860253915677</v>
      </c>
      <c r="F1302" s="70">
        <v>259817</v>
      </c>
      <c r="G1302" s="69">
        <v>259817</v>
      </c>
      <c r="H1302" s="70">
        <v>259817</v>
      </c>
      <c r="I1302" s="69">
        <v>235.001839732358</v>
      </c>
      <c r="J1302" s="69">
        <v>100</v>
      </c>
      <c r="K1302" s="69">
        <v>98413.51</v>
      </c>
      <c r="L1302" s="69">
        <v>37.8780102918593</v>
      </c>
      <c r="M1302" s="70">
        <v>6781</v>
      </c>
      <c r="N1302" s="70">
        <v>266598</v>
      </c>
      <c r="O1302" s="69">
        <v>241.135185414993</v>
      </c>
      <c r="P1302" s="69">
        <v>102.609913900938</v>
      </c>
    </row>
    <row r="1303" spans="1:16">
      <c r="A1303" s="92" t="s">
        <v>148</v>
      </c>
      <c r="B1303" s="87" t="s">
        <v>149</v>
      </c>
      <c r="C1303" s="69">
        <v>1351.82</v>
      </c>
      <c r="D1303" s="69">
        <v>271.58</v>
      </c>
      <c r="E1303" s="69">
        <v>20.0899528043674</v>
      </c>
      <c r="F1303" s="70">
        <v>106080</v>
      </c>
      <c r="G1303" s="69">
        <v>106080</v>
      </c>
      <c r="H1303" s="70">
        <v>106080</v>
      </c>
      <c r="I1303" s="69">
        <v>39060.3137197143</v>
      </c>
      <c r="J1303" s="69">
        <v>100</v>
      </c>
      <c r="K1303" s="69">
        <v>3249.04</v>
      </c>
      <c r="L1303" s="69">
        <v>3.06282051282051</v>
      </c>
      <c r="M1303" s="70">
        <v>-67893</v>
      </c>
      <c r="N1303" s="70">
        <v>38187</v>
      </c>
      <c r="O1303" s="69">
        <v>14061.0501509684</v>
      </c>
      <c r="P1303" s="69">
        <v>35.9983031674208</v>
      </c>
    </row>
    <row r="1304" spans="1:16">
      <c r="A1304" s="92" t="s">
        <v>150</v>
      </c>
      <c r="B1304" s="87" t="s">
        <v>151</v>
      </c>
      <c r="C1304" s="69">
        <v>78192.11</v>
      </c>
      <c r="D1304" s="69">
        <v>249115.85</v>
      </c>
      <c r="E1304" s="69">
        <v>318.594612678952</v>
      </c>
      <c r="F1304" s="70">
        <v>341332</v>
      </c>
      <c r="G1304" s="69">
        <v>341332</v>
      </c>
      <c r="H1304" s="70">
        <v>341332</v>
      </c>
      <c r="I1304" s="69">
        <v>137.017375650726</v>
      </c>
      <c r="J1304" s="69">
        <v>100</v>
      </c>
      <c r="K1304" s="69">
        <v>30924.48</v>
      </c>
      <c r="L1304" s="69">
        <v>9.05994164039703</v>
      </c>
      <c r="M1304" s="70">
        <v>-3498</v>
      </c>
      <c r="N1304" s="70">
        <v>337834</v>
      </c>
      <c r="O1304" s="69">
        <v>135.613209677345</v>
      </c>
      <c r="P1304" s="69">
        <v>98.9751913093411</v>
      </c>
    </row>
    <row r="1305" spans="1:16">
      <c r="A1305" s="92" t="s">
        <v>174</v>
      </c>
      <c r="B1305" s="87" t="s">
        <v>175</v>
      </c>
      <c r="C1305" s="69">
        <v>49307.47</v>
      </c>
      <c r="D1305" s="69">
        <v>330713.42</v>
      </c>
      <c r="E1305" s="69">
        <v>670.716668285759</v>
      </c>
      <c r="F1305" s="70">
        <v>36000</v>
      </c>
      <c r="G1305" s="69">
        <v>36000</v>
      </c>
      <c r="H1305" s="70">
        <v>36000</v>
      </c>
      <c r="I1305" s="69">
        <v>10.8855576529069</v>
      </c>
      <c r="J1305" s="69">
        <v>100</v>
      </c>
      <c r="K1305" s="69"/>
      <c r="L1305" s="69"/>
      <c r="M1305" s="69"/>
      <c r="N1305" s="70">
        <v>36000</v>
      </c>
      <c r="O1305" s="69">
        <v>10.8855576529069</v>
      </c>
      <c r="P1305" s="69">
        <v>100</v>
      </c>
    </row>
    <row r="1306" spans="1:16">
      <c r="A1306" s="92" t="s">
        <v>220</v>
      </c>
      <c r="B1306" s="87" t="s">
        <v>221</v>
      </c>
      <c r="C1306" s="69"/>
      <c r="D1306" s="69">
        <v>2116.95</v>
      </c>
      <c r="E1306" s="69"/>
      <c r="F1306" s="69"/>
      <c r="G1306" s="69"/>
      <c r="H1306" s="69"/>
      <c r="I1306" s="69"/>
      <c r="J1306" s="69"/>
      <c r="K1306" s="69">
        <v>1679.65</v>
      </c>
      <c r="L1306" s="69"/>
      <c r="M1306" s="70">
        <v>1680</v>
      </c>
      <c r="N1306" s="70">
        <v>1680</v>
      </c>
      <c r="O1306" s="69">
        <v>79.3594558208744</v>
      </c>
      <c r="P1306" s="69"/>
    </row>
    <row r="1307" spans="1:16">
      <c r="A1307" s="92" t="s">
        <v>152</v>
      </c>
      <c r="B1307" s="87" t="s">
        <v>153</v>
      </c>
      <c r="C1307" s="69">
        <v>49528.33</v>
      </c>
      <c r="D1307" s="69">
        <v>25981.55</v>
      </c>
      <c r="E1307" s="69">
        <v>52.4579568905311</v>
      </c>
      <c r="F1307" s="70">
        <v>60208</v>
      </c>
      <c r="G1307" s="69">
        <v>60208</v>
      </c>
      <c r="H1307" s="70">
        <v>60208</v>
      </c>
      <c r="I1307" s="69">
        <v>231.733672548405</v>
      </c>
      <c r="J1307" s="69">
        <v>100</v>
      </c>
      <c r="K1307" s="69">
        <v>39936.66</v>
      </c>
      <c r="L1307" s="69">
        <v>66.3311520063779</v>
      </c>
      <c r="M1307" s="70">
        <v>15672</v>
      </c>
      <c r="N1307" s="70">
        <v>75880</v>
      </c>
      <c r="O1307" s="69">
        <v>292.05339943152</v>
      </c>
      <c r="P1307" s="69">
        <v>126.02976348658</v>
      </c>
    </row>
    <row r="1308" spans="1:16">
      <c r="A1308" s="92" t="s">
        <v>266</v>
      </c>
      <c r="B1308" s="87" t="s">
        <v>267</v>
      </c>
      <c r="C1308" s="69">
        <v>123.27</v>
      </c>
      <c r="D1308" s="69"/>
      <c r="E1308" s="69"/>
      <c r="F1308" s="69"/>
      <c r="G1308" s="69"/>
      <c r="H1308" s="69"/>
      <c r="I1308" s="69"/>
      <c r="J1308" s="69"/>
      <c r="K1308" s="69"/>
      <c r="L1308" s="69"/>
      <c r="M1308" s="69"/>
      <c r="N1308" s="69"/>
      <c r="O1308" s="69"/>
      <c r="P1308" s="69"/>
    </row>
    <row r="1309" spans="1:16">
      <c r="A1309" s="92" t="s">
        <v>268</v>
      </c>
      <c r="B1309" s="87" t="s">
        <v>269</v>
      </c>
      <c r="C1309" s="69"/>
      <c r="D1309" s="69">
        <v>13.27</v>
      </c>
      <c r="E1309" s="69"/>
      <c r="F1309" s="69"/>
      <c r="G1309" s="69"/>
      <c r="H1309" s="69"/>
      <c r="I1309" s="69"/>
      <c r="J1309" s="69"/>
      <c r="K1309" s="69"/>
      <c r="L1309" s="69"/>
      <c r="M1309" s="69"/>
      <c r="N1309" s="69"/>
      <c r="O1309" s="69"/>
      <c r="P1309" s="69"/>
    </row>
    <row r="1310" spans="1:16">
      <c r="A1310" s="92" t="s">
        <v>192</v>
      </c>
      <c r="B1310" s="87" t="s">
        <v>193</v>
      </c>
      <c r="C1310" s="69"/>
      <c r="D1310" s="69"/>
      <c r="E1310" s="69"/>
      <c r="F1310" s="70">
        <v>15000</v>
      </c>
      <c r="G1310" s="69">
        <v>15000</v>
      </c>
      <c r="H1310" s="70">
        <v>15000</v>
      </c>
      <c r="I1310" s="69"/>
      <c r="J1310" s="69">
        <v>100</v>
      </c>
      <c r="K1310" s="69"/>
      <c r="L1310" s="69"/>
      <c r="M1310" s="69"/>
      <c r="N1310" s="70">
        <v>15000</v>
      </c>
      <c r="O1310" s="69"/>
      <c r="P1310" s="69">
        <v>100</v>
      </c>
    </row>
    <row r="1311" spans="1:16">
      <c r="A1311" s="92" t="s">
        <v>270</v>
      </c>
      <c r="B1311" s="87" t="s">
        <v>271</v>
      </c>
      <c r="C1311" s="69">
        <v>3911.22</v>
      </c>
      <c r="D1311" s="69">
        <v>1432</v>
      </c>
      <c r="E1311" s="69">
        <v>36.6126170350939</v>
      </c>
      <c r="F1311" s="69"/>
      <c r="G1311" s="69"/>
      <c r="H1311" s="69"/>
      <c r="I1311" s="69"/>
      <c r="J1311" s="69"/>
      <c r="K1311" s="69">
        <v>2000</v>
      </c>
      <c r="L1311" s="69"/>
      <c r="M1311" s="70">
        <v>2000</v>
      </c>
      <c r="N1311" s="70">
        <v>2000</v>
      </c>
      <c r="O1311" s="69">
        <v>139.664804469274</v>
      </c>
      <c r="P1311" s="69"/>
    </row>
    <row r="1312" spans="1:16">
      <c r="A1312" s="92" t="s">
        <v>154</v>
      </c>
      <c r="B1312" s="87" t="s">
        <v>155</v>
      </c>
      <c r="C1312" s="69">
        <v>5811.23</v>
      </c>
      <c r="D1312" s="69">
        <v>26677.13</v>
      </c>
      <c r="E1312" s="69">
        <v>459.061678852842</v>
      </c>
      <c r="F1312" s="70">
        <v>153979</v>
      </c>
      <c r="G1312" s="69">
        <v>153979</v>
      </c>
      <c r="H1312" s="70">
        <v>153979</v>
      </c>
      <c r="I1312" s="69">
        <v>577.194773200865</v>
      </c>
      <c r="J1312" s="69">
        <v>100</v>
      </c>
      <c r="K1312" s="69">
        <v>12180.07</v>
      </c>
      <c r="L1312" s="69">
        <v>7.91021502932218</v>
      </c>
      <c r="M1312" s="70">
        <v>-2000</v>
      </c>
      <c r="N1312" s="70">
        <v>151979</v>
      </c>
      <c r="O1312" s="69">
        <v>569.697714859132</v>
      </c>
      <c r="P1312" s="69">
        <v>98.7011215815144</v>
      </c>
    </row>
    <row r="1313" spans="1:16">
      <c r="A1313" s="92" t="s">
        <v>272</v>
      </c>
      <c r="B1313" s="87" t="s">
        <v>273</v>
      </c>
      <c r="C1313" s="69">
        <v>5989.94</v>
      </c>
      <c r="D1313" s="69">
        <v>663.34</v>
      </c>
      <c r="E1313" s="69">
        <v>11.0742344664554</v>
      </c>
      <c r="F1313" s="70">
        <v>5000</v>
      </c>
      <c r="G1313" s="69">
        <v>5000</v>
      </c>
      <c r="H1313" s="70">
        <v>5000</v>
      </c>
      <c r="I1313" s="69">
        <v>753.761268730968</v>
      </c>
      <c r="J1313" s="69">
        <v>100</v>
      </c>
      <c r="K1313" s="69">
        <v>9406.22</v>
      </c>
      <c r="L1313" s="69">
        <v>188.1244</v>
      </c>
      <c r="M1313" s="70">
        <v>4407</v>
      </c>
      <c r="N1313" s="70">
        <v>9407</v>
      </c>
      <c r="O1313" s="69">
        <v>1418.12645099044</v>
      </c>
      <c r="P1313" s="69">
        <v>188.14</v>
      </c>
    </row>
    <row r="1314" spans="1:16">
      <c r="A1314" s="92" t="s">
        <v>58</v>
      </c>
      <c r="B1314" s="87" t="s">
        <v>59</v>
      </c>
      <c r="C1314" s="69">
        <v>183003.47</v>
      </c>
      <c r="D1314" s="69">
        <v>298522.05</v>
      </c>
      <c r="E1314" s="69">
        <v>163.1237101679</v>
      </c>
      <c r="F1314" s="70">
        <v>1534063</v>
      </c>
      <c r="G1314" s="69">
        <v>1534063</v>
      </c>
      <c r="H1314" s="70">
        <v>1534063</v>
      </c>
      <c r="I1314" s="69">
        <v>513.885992676253</v>
      </c>
      <c r="J1314" s="69">
        <v>100</v>
      </c>
      <c r="K1314" s="69">
        <v>13705</v>
      </c>
      <c r="L1314" s="69">
        <v>0.89337921584707</v>
      </c>
      <c r="M1314" s="70">
        <v>747348</v>
      </c>
      <c r="N1314" s="70">
        <v>2281411</v>
      </c>
      <c r="O1314" s="69">
        <v>764.235338729585</v>
      </c>
      <c r="P1314" s="69">
        <v>148.716904064566</v>
      </c>
    </row>
    <row r="1315" spans="1:16">
      <c r="A1315" s="92" t="s">
        <v>222</v>
      </c>
      <c r="B1315" s="87" t="s">
        <v>223</v>
      </c>
      <c r="C1315" s="69">
        <v>14909.05</v>
      </c>
      <c r="D1315" s="69">
        <v>71360.7</v>
      </c>
      <c r="E1315" s="69">
        <v>478.640154805303</v>
      </c>
      <c r="F1315" s="70">
        <v>142803</v>
      </c>
      <c r="G1315" s="69">
        <v>142803</v>
      </c>
      <c r="H1315" s="70">
        <v>142803</v>
      </c>
      <c r="I1315" s="69">
        <v>200.114348654091</v>
      </c>
      <c r="J1315" s="69">
        <v>100</v>
      </c>
      <c r="K1315" s="69">
        <v>3505</v>
      </c>
      <c r="L1315" s="69">
        <v>2.45443022905681</v>
      </c>
      <c r="M1315" s="70">
        <v>-3000</v>
      </c>
      <c r="N1315" s="70">
        <v>139803</v>
      </c>
      <c r="O1315" s="69">
        <v>195.910354018388</v>
      </c>
      <c r="P1315" s="69">
        <v>97.8992037982395</v>
      </c>
    </row>
    <row r="1316" spans="1:16">
      <c r="A1316" s="92" t="s">
        <v>274</v>
      </c>
      <c r="B1316" s="87" t="s">
        <v>275</v>
      </c>
      <c r="C1316" s="69"/>
      <c r="D1316" s="69"/>
      <c r="E1316" s="69"/>
      <c r="F1316" s="69"/>
      <c r="G1316" s="69"/>
      <c r="H1316" s="69"/>
      <c r="I1316" s="69"/>
      <c r="J1316" s="69"/>
      <c r="K1316" s="69">
        <v>125</v>
      </c>
      <c r="L1316" s="69"/>
      <c r="M1316" s="70">
        <v>125</v>
      </c>
      <c r="N1316" s="70">
        <v>125</v>
      </c>
      <c r="O1316" s="69"/>
      <c r="P1316" s="69"/>
    </row>
    <row r="1317" spans="1:16">
      <c r="A1317" s="92" t="s">
        <v>234</v>
      </c>
      <c r="B1317" s="87" t="s">
        <v>235</v>
      </c>
      <c r="C1317" s="69">
        <v>546.03</v>
      </c>
      <c r="D1317" s="69">
        <v>557.3</v>
      </c>
      <c r="E1317" s="69">
        <v>102.063989158105</v>
      </c>
      <c r="F1317" s="70">
        <v>22500</v>
      </c>
      <c r="G1317" s="69">
        <v>22500</v>
      </c>
      <c r="H1317" s="70">
        <v>22500</v>
      </c>
      <c r="I1317" s="69">
        <v>4037.32280638794</v>
      </c>
      <c r="J1317" s="69">
        <v>100</v>
      </c>
      <c r="K1317" s="69"/>
      <c r="L1317" s="69"/>
      <c r="M1317" s="69"/>
      <c r="N1317" s="70">
        <v>22500</v>
      </c>
      <c r="O1317" s="69">
        <v>4037.32280638794</v>
      </c>
      <c r="P1317" s="69">
        <v>100</v>
      </c>
    </row>
    <row r="1318" spans="1:16">
      <c r="A1318" s="92" t="s">
        <v>276</v>
      </c>
      <c r="B1318" s="87" t="s">
        <v>277</v>
      </c>
      <c r="C1318" s="69">
        <v>3318.07</v>
      </c>
      <c r="D1318" s="69"/>
      <c r="E1318" s="69"/>
      <c r="F1318" s="69"/>
      <c r="G1318" s="69"/>
      <c r="H1318" s="69"/>
      <c r="I1318" s="69"/>
      <c r="J1318" s="69"/>
      <c r="K1318" s="69">
        <v>93.3</v>
      </c>
      <c r="L1318" s="69"/>
      <c r="M1318" s="70">
        <v>94</v>
      </c>
      <c r="N1318" s="70">
        <v>94</v>
      </c>
      <c r="O1318" s="69"/>
      <c r="P1318" s="69"/>
    </row>
    <row r="1319" spans="1:16">
      <c r="A1319" s="92" t="s">
        <v>278</v>
      </c>
      <c r="B1319" s="87" t="s">
        <v>279</v>
      </c>
      <c r="C1319" s="69">
        <v>83173.19</v>
      </c>
      <c r="D1319" s="69">
        <v>94097.83</v>
      </c>
      <c r="E1319" s="69">
        <v>113.13480942597</v>
      </c>
      <c r="F1319" s="70">
        <v>166404</v>
      </c>
      <c r="G1319" s="69">
        <v>166404</v>
      </c>
      <c r="H1319" s="70">
        <v>166404</v>
      </c>
      <c r="I1319" s="69">
        <v>176.841485079943</v>
      </c>
      <c r="J1319" s="69">
        <v>100</v>
      </c>
      <c r="K1319" s="69">
        <v>55346.24</v>
      </c>
      <c r="L1319" s="69">
        <v>33.2601620153362</v>
      </c>
      <c r="M1319" s="69"/>
      <c r="N1319" s="70">
        <v>166404</v>
      </c>
      <c r="O1319" s="69">
        <v>176.841485079943</v>
      </c>
      <c r="P1319" s="69">
        <v>100</v>
      </c>
    </row>
    <row r="1320" spans="1:16">
      <c r="A1320" s="91" t="s">
        <v>164</v>
      </c>
      <c r="B1320" s="87" t="s">
        <v>165</v>
      </c>
      <c r="C1320" s="63">
        <v>23675965.25</v>
      </c>
      <c r="D1320" s="63">
        <v>21649254.92</v>
      </c>
      <c r="E1320" s="63">
        <v>91.4397985104324</v>
      </c>
      <c r="F1320" s="64">
        <v>22730557</v>
      </c>
      <c r="G1320" s="63">
        <v>22730557</v>
      </c>
      <c r="H1320" s="64">
        <v>22730557</v>
      </c>
      <c r="I1320" s="63">
        <v>104.994638771615</v>
      </c>
      <c r="J1320" s="63">
        <v>100</v>
      </c>
      <c r="K1320" s="63">
        <v>12543562.25</v>
      </c>
      <c r="L1320" s="63">
        <v>55.1836994139651</v>
      </c>
      <c r="M1320" s="64">
        <v>1502636</v>
      </c>
      <c r="N1320" s="64">
        <v>24233193</v>
      </c>
      <c r="O1320" s="63">
        <v>111.935459624585</v>
      </c>
      <c r="P1320" s="63">
        <v>106.610643109186</v>
      </c>
    </row>
    <row r="1321" spans="1:16">
      <c r="A1321" s="92" t="s">
        <v>28</v>
      </c>
      <c r="B1321" s="87" t="s">
        <v>29</v>
      </c>
      <c r="C1321" s="69">
        <v>9037516.01</v>
      </c>
      <c r="D1321" s="69">
        <v>6782162.65</v>
      </c>
      <c r="E1321" s="69">
        <v>75.0445436831929</v>
      </c>
      <c r="F1321" s="70">
        <v>8850708</v>
      </c>
      <c r="G1321" s="69">
        <v>8850708</v>
      </c>
      <c r="H1321" s="70">
        <v>8850708</v>
      </c>
      <c r="I1321" s="69">
        <v>130.499789768386</v>
      </c>
      <c r="J1321" s="69">
        <v>100</v>
      </c>
      <c r="K1321" s="69">
        <v>4016578.68</v>
      </c>
      <c r="L1321" s="69">
        <v>45.3814393153633</v>
      </c>
      <c r="M1321" s="70">
        <v>23032</v>
      </c>
      <c r="N1321" s="70">
        <v>8873740</v>
      </c>
      <c r="O1321" s="69">
        <v>130.839386460306</v>
      </c>
      <c r="P1321" s="69">
        <v>100.260227769349</v>
      </c>
    </row>
    <row r="1322" spans="1:16">
      <c r="A1322" s="92" t="s">
        <v>198</v>
      </c>
      <c r="B1322" s="87" t="s">
        <v>199</v>
      </c>
      <c r="C1322" s="69">
        <v>45183.85</v>
      </c>
      <c r="D1322" s="69">
        <v>14165.6</v>
      </c>
      <c r="E1322" s="69">
        <v>31.3510247577398</v>
      </c>
      <c r="F1322" s="70">
        <v>17784</v>
      </c>
      <c r="G1322" s="69">
        <v>17784</v>
      </c>
      <c r="H1322" s="70">
        <v>17784</v>
      </c>
      <c r="I1322" s="69">
        <v>125.543570339414</v>
      </c>
      <c r="J1322" s="69">
        <v>100</v>
      </c>
      <c r="K1322" s="69">
        <v>13223.99</v>
      </c>
      <c r="L1322" s="69">
        <v>74.358918128655</v>
      </c>
      <c r="M1322" s="69"/>
      <c r="N1322" s="70">
        <v>17784</v>
      </c>
      <c r="O1322" s="69">
        <v>125.543570339414</v>
      </c>
      <c r="P1322" s="69">
        <v>100</v>
      </c>
    </row>
    <row r="1323" spans="1:16">
      <c r="A1323" s="92" t="s">
        <v>80</v>
      </c>
      <c r="B1323" s="87" t="s">
        <v>81</v>
      </c>
      <c r="C1323" s="69">
        <v>66252.41</v>
      </c>
      <c r="D1323" s="69">
        <v>108101.35</v>
      </c>
      <c r="E1323" s="69">
        <v>163.165913511675</v>
      </c>
      <c r="F1323" s="70">
        <v>3000</v>
      </c>
      <c r="G1323" s="69">
        <v>3000</v>
      </c>
      <c r="H1323" s="70">
        <v>3000</v>
      </c>
      <c r="I1323" s="69">
        <v>2.77517348303236</v>
      </c>
      <c r="J1323" s="69">
        <v>100</v>
      </c>
      <c r="K1323" s="69">
        <v>29041.78</v>
      </c>
      <c r="L1323" s="69">
        <v>968.059333333333</v>
      </c>
      <c r="M1323" s="70">
        <v>26042</v>
      </c>
      <c r="N1323" s="70">
        <v>29042</v>
      </c>
      <c r="O1323" s="69">
        <v>26.8655294314086</v>
      </c>
      <c r="P1323" s="69">
        <v>968.066666666667</v>
      </c>
    </row>
    <row r="1324" spans="1:16">
      <c r="A1324" s="92" t="s">
        <v>30</v>
      </c>
      <c r="B1324" s="87" t="s">
        <v>31</v>
      </c>
      <c r="C1324" s="69"/>
      <c r="D1324" s="69"/>
      <c r="E1324" s="69"/>
      <c r="F1324" s="70">
        <v>1020</v>
      </c>
      <c r="G1324" s="69">
        <v>1020</v>
      </c>
      <c r="H1324" s="70">
        <v>1020</v>
      </c>
      <c r="I1324" s="69"/>
      <c r="J1324" s="69">
        <v>100</v>
      </c>
      <c r="K1324" s="69"/>
      <c r="L1324" s="69"/>
      <c r="M1324" s="69"/>
      <c r="N1324" s="70">
        <v>1020</v>
      </c>
      <c r="O1324" s="69"/>
      <c r="P1324" s="69">
        <v>100</v>
      </c>
    </row>
    <row r="1325" spans="1:16">
      <c r="A1325" s="92" t="s">
        <v>32</v>
      </c>
      <c r="B1325" s="87" t="s">
        <v>33</v>
      </c>
      <c r="C1325" s="69">
        <v>902433.16</v>
      </c>
      <c r="D1325" s="69">
        <v>572979.12</v>
      </c>
      <c r="E1325" s="69">
        <v>63.4926934644113</v>
      </c>
      <c r="F1325" s="70">
        <v>756801</v>
      </c>
      <c r="G1325" s="69">
        <v>756801</v>
      </c>
      <c r="H1325" s="70">
        <v>756801</v>
      </c>
      <c r="I1325" s="69">
        <v>132.081776383056</v>
      </c>
      <c r="J1325" s="69">
        <v>100</v>
      </c>
      <c r="K1325" s="69">
        <v>391681.41</v>
      </c>
      <c r="L1325" s="69">
        <v>51.7548747953557</v>
      </c>
      <c r="M1325" s="70">
        <v>-49286</v>
      </c>
      <c r="N1325" s="70">
        <v>707515</v>
      </c>
      <c r="O1325" s="69">
        <v>123.480066778001</v>
      </c>
      <c r="P1325" s="69">
        <v>93.4875878863796</v>
      </c>
    </row>
    <row r="1326" spans="1:16">
      <c r="A1326" s="92" t="s">
        <v>62</v>
      </c>
      <c r="B1326" s="87" t="s">
        <v>63</v>
      </c>
      <c r="C1326" s="69">
        <v>129159.17</v>
      </c>
      <c r="D1326" s="69">
        <v>183304.89</v>
      </c>
      <c r="E1326" s="69">
        <v>141.92170017816</v>
      </c>
      <c r="F1326" s="69"/>
      <c r="G1326" s="69"/>
      <c r="H1326" s="69"/>
      <c r="I1326" s="69"/>
      <c r="J1326" s="69"/>
      <c r="K1326" s="69">
        <v>59927.71</v>
      </c>
      <c r="L1326" s="69"/>
      <c r="M1326" s="70">
        <v>59928</v>
      </c>
      <c r="N1326" s="70">
        <v>59928</v>
      </c>
      <c r="O1326" s="69">
        <v>32.6930721815441</v>
      </c>
      <c r="P1326" s="69"/>
    </row>
    <row r="1327" spans="1:16">
      <c r="A1327" s="92" t="s">
        <v>34</v>
      </c>
      <c r="B1327" s="87" t="s">
        <v>35</v>
      </c>
      <c r="C1327" s="69">
        <v>1507296.73</v>
      </c>
      <c r="D1327" s="69">
        <v>1179483.45</v>
      </c>
      <c r="E1327" s="69">
        <v>78.2515762506829</v>
      </c>
      <c r="F1327" s="70">
        <v>1448657</v>
      </c>
      <c r="G1327" s="69">
        <v>1448657</v>
      </c>
      <c r="H1327" s="70">
        <v>1448657</v>
      </c>
      <c r="I1327" s="69">
        <v>122.821307920853</v>
      </c>
      <c r="J1327" s="69">
        <v>100</v>
      </c>
      <c r="K1327" s="69">
        <v>722869.22</v>
      </c>
      <c r="L1327" s="69">
        <v>49.8992667001229</v>
      </c>
      <c r="M1327" s="70">
        <v>4551</v>
      </c>
      <c r="N1327" s="70">
        <v>1453208</v>
      </c>
      <c r="O1327" s="69">
        <v>123.207154793058</v>
      </c>
      <c r="P1327" s="69">
        <v>100.314153039677</v>
      </c>
    </row>
    <row r="1328" spans="1:16">
      <c r="A1328" s="92" t="s">
        <v>228</v>
      </c>
      <c r="B1328" s="87" t="s">
        <v>229</v>
      </c>
      <c r="C1328" s="69">
        <v>1776.08</v>
      </c>
      <c r="D1328" s="69">
        <v>3589.24</v>
      </c>
      <c r="E1328" s="69">
        <v>202.087743795325</v>
      </c>
      <c r="F1328" s="69"/>
      <c r="G1328" s="69"/>
      <c r="H1328" s="69"/>
      <c r="I1328" s="69"/>
      <c r="J1328" s="69"/>
      <c r="K1328" s="69"/>
      <c r="L1328" s="69"/>
      <c r="M1328" s="69"/>
      <c r="N1328" s="69"/>
      <c r="O1328" s="69"/>
      <c r="P1328" s="69"/>
    </row>
    <row r="1329" spans="1:16">
      <c r="A1329" s="92" t="s">
        <v>70</v>
      </c>
      <c r="B1329" s="87" t="s">
        <v>71</v>
      </c>
      <c r="C1329" s="69">
        <v>696274.8</v>
      </c>
      <c r="D1329" s="69">
        <v>857247.3</v>
      </c>
      <c r="E1329" s="69">
        <v>123.119104698317</v>
      </c>
      <c r="F1329" s="70">
        <v>768914</v>
      </c>
      <c r="G1329" s="69">
        <v>768914</v>
      </c>
      <c r="H1329" s="70">
        <v>768914</v>
      </c>
      <c r="I1329" s="69">
        <v>89.6957039118117</v>
      </c>
      <c r="J1329" s="69">
        <v>100</v>
      </c>
      <c r="K1329" s="69">
        <v>548240.83</v>
      </c>
      <c r="L1329" s="69">
        <v>71.3006695157066</v>
      </c>
      <c r="M1329" s="70">
        <v>66428</v>
      </c>
      <c r="N1329" s="70">
        <v>835342</v>
      </c>
      <c r="O1329" s="69">
        <v>97.4446930308209</v>
      </c>
      <c r="P1329" s="69">
        <v>108.639197621581</v>
      </c>
    </row>
    <row r="1330" spans="1:16">
      <c r="A1330" s="92" t="s">
        <v>36</v>
      </c>
      <c r="B1330" s="87" t="s">
        <v>37</v>
      </c>
      <c r="C1330" s="69">
        <v>42993.07</v>
      </c>
      <c r="D1330" s="69">
        <v>34709.99</v>
      </c>
      <c r="E1330" s="69">
        <v>80.7339182803182</v>
      </c>
      <c r="F1330" s="70">
        <v>55380</v>
      </c>
      <c r="G1330" s="69">
        <v>55380</v>
      </c>
      <c r="H1330" s="70">
        <v>55380</v>
      </c>
      <c r="I1330" s="69">
        <v>159.550607764508</v>
      </c>
      <c r="J1330" s="69">
        <v>100</v>
      </c>
      <c r="K1330" s="69">
        <v>26092.1</v>
      </c>
      <c r="L1330" s="69">
        <v>47.1146623329722</v>
      </c>
      <c r="M1330" s="70">
        <v>1936</v>
      </c>
      <c r="N1330" s="70">
        <v>57316</v>
      </c>
      <c r="O1330" s="69">
        <v>165.128252701888</v>
      </c>
      <c r="P1330" s="69">
        <v>103.495846876129</v>
      </c>
    </row>
    <row r="1331" spans="1:16">
      <c r="A1331" s="92" t="s">
        <v>82</v>
      </c>
      <c r="B1331" s="87" t="s">
        <v>83</v>
      </c>
      <c r="C1331" s="69">
        <v>210702.95</v>
      </c>
      <c r="D1331" s="69">
        <v>190125.96</v>
      </c>
      <c r="E1331" s="69">
        <v>90.2341234425052</v>
      </c>
      <c r="F1331" s="70">
        <v>214492</v>
      </c>
      <c r="G1331" s="69">
        <v>214492</v>
      </c>
      <c r="H1331" s="70">
        <v>214492</v>
      </c>
      <c r="I1331" s="69">
        <v>112.815735420876</v>
      </c>
      <c r="J1331" s="69">
        <v>100</v>
      </c>
      <c r="K1331" s="69">
        <v>134823.28</v>
      </c>
      <c r="L1331" s="69">
        <v>62.8570203084497</v>
      </c>
      <c r="M1331" s="70">
        <v>18165</v>
      </c>
      <c r="N1331" s="70">
        <v>232657</v>
      </c>
      <c r="O1331" s="69">
        <v>122.369927809963</v>
      </c>
      <c r="P1331" s="69">
        <v>108.468847322977</v>
      </c>
    </row>
    <row r="1332" spans="1:16">
      <c r="A1332" s="92" t="s">
        <v>84</v>
      </c>
      <c r="B1332" s="87" t="s">
        <v>85</v>
      </c>
      <c r="C1332" s="69">
        <v>13582.69</v>
      </c>
      <c r="D1332" s="69">
        <v>17440.92</v>
      </c>
      <c r="E1332" s="69">
        <v>128.405492579158</v>
      </c>
      <c r="F1332" s="70">
        <v>13313</v>
      </c>
      <c r="G1332" s="69">
        <v>13313</v>
      </c>
      <c r="H1332" s="70">
        <v>13313</v>
      </c>
      <c r="I1332" s="69">
        <v>76.3319824871624</v>
      </c>
      <c r="J1332" s="69">
        <v>100</v>
      </c>
      <c r="K1332" s="69">
        <v>11862.64</v>
      </c>
      <c r="L1332" s="69">
        <v>89.1056861714114</v>
      </c>
      <c r="M1332" s="70">
        <v>1000</v>
      </c>
      <c r="N1332" s="70">
        <v>14313</v>
      </c>
      <c r="O1332" s="69">
        <v>82.0656249784988</v>
      </c>
      <c r="P1332" s="69">
        <v>107.511454968827</v>
      </c>
    </row>
    <row r="1333" spans="1:16">
      <c r="A1333" s="92" t="s">
        <v>86</v>
      </c>
      <c r="B1333" s="87" t="s">
        <v>87</v>
      </c>
      <c r="C1333" s="69">
        <v>899061.13</v>
      </c>
      <c r="D1333" s="69">
        <v>755065.34</v>
      </c>
      <c r="E1333" s="69">
        <v>83.9837598139739</v>
      </c>
      <c r="F1333" s="70">
        <v>536513</v>
      </c>
      <c r="G1333" s="69">
        <v>536513</v>
      </c>
      <c r="H1333" s="70">
        <v>536513</v>
      </c>
      <c r="I1333" s="69">
        <v>71.0551751719924</v>
      </c>
      <c r="J1333" s="69">
        <v>100</v>
      </c>
      <c r="K1333" s="69">
        <v>401915.71</v>
      </c>
      <c r="L1333" s="69">
        <v>74.9125762097097</v>
      </c>
      <c r="M1333" s="70">
        <v>55102</v>
      </c>
      <c r="N1333" s="70">
        <v>591615</v>
      </c>
      <c r="O1333" s="69">
        <v>78.352821757121</v>
      </c>
      <c r="P1333" s="69">
        <v>110.270394193617</v>
      </c>
    </row>
    <row r="1334" spans="1:16">
      <c r="A1334" s="92" t="s">
        <v>88</v>
      </c>
      <c r="B1334" s="87" t="s">
        <v>89</v>
      </c>
      <c r="C1334" s="69">
        <v>142902.18</v>
      </c>
      <c r="D1334" s="69">
        <v>125871.85</v>
      </c>
      <c r="E1334" s="69">
        <v>88.0825261028208</v>
      </c>
      <c r="F1334" s="70">
        <v>169825</v>
      </c>
      <c r="G1334" s="69">
        <v>169825</v>
      </c>
      <c r="H1334" s="70">
        <v>169825</v>
      </c>
      <c r="I1334" s="69">
        <v>134.91896718766</v>
      </c>
      <c r="J1334" s="69">
        <v>100</v>
      </c>
      <c r="K1334" s="69">
        <v>85414.21</v>
      </c>
      <c r="L1334" s="69">
        <v>50.2954276461063</v>
      </c>
      <c r="M1334" s="70">
        <v>-1111</v>
      </c>
      <c r="N1334" s="70">
        <v>168714</v>
      </c>
      <c r="O1334" s="69">
        <v>134.036323451193</v>
      </c>
      <c r="P1334" s="69">
        <v>99.3457971441189</v>
      </c>
    </row>
    <row r="1335" spans="1:16">
      <c r="A1335" s="92" t="s">
        <v>90</v>
      </c>
      <c r="B1335" s="87" t="s">
        <v>91</v>
      </c>
      <c r="C1335" s="69">
        <v>1183574.62</v>
      </c>
      <c r="D1335" s="69">
        <v>513280.27</v>
      </c>
      <c r="E1335" s="69">
        <v>43.3669547594726</v>
      </c>
      <c r="F1335" s="70">
        <v>892142</v>
      </c>
      <c r="G1335" s="69">
        <v>892142</v>
      </c>
      <c r="H1335" s="70">
        <v>892142</v>
      </c>
      <c r="I1335" s="69">
        <v>173.811863058753</v>
      </c>
      <c r="J1335" s="69">
        <v>100</v>
      </c>
      <c r="K1335" s="69">
        <v>220571.75</v>
      </c>
      <c r="L1335" s="69">
        <v>24.72383880593</v>
      </c>
      <c r="M1335" s="70">
        <v>100902</v>
      </c>
      <c r="N1335" s="70">
        <v>993044</v>
      </c>
      <c r="O1335" s="69">
        <v>193.47012890248</v>
      </c>
      <c r="P1335" s="69">
        <v>111.310082924019</v>
      </c>
    </row>
    <row r="1336" spans="1:16">
      <c r="A1336" s="92" t="s">
        <v>92</v>
      </c>
      <c r="B1336" s="87" t="s">
        <v>93</v>
      </c>
      <c r="C1336" s="69">
        <v>164474.61</v>
      </c>
      <c r="D1336" s="69">
        <v>187332.53</v>
      </c>
      <c r="E1336" s="69">
        <v>113.897537133543</v>
      </c>
      <c r="F1336" s="70">
        <v>211638</v>
      </c>
      <c r="G1336" s="69">
        <v>211638</v>
      </c>
      <c r="H1336" s="70">
        <v>211638</v>
      </c>
      <c r="I1336" s="69">
        <v>112.974505815941</v>
      </c>
      <c r="J1336" s="69">
        <v>100</v>
      </c>
      <c r="K1336" s="69">
        <v>146356.34</v>
      </c>
      <c r="L1336" s="69">
        <v>69.1540933102751</v>
      </c>
      <c r="M1336" s="70">
        <v>-1239</v>
      </c>
      <c r="N1336" s="70">
        <v>210399</v>
      </c>
      <c r="O1336" s="69">
        <v>112.313115079372</v>
      </c>
      <c r="P1336" s="69">
        <v>99.4145663822187</v>
      </c>
    </row>
    <row r="1337" spans="1:16">
      <c r="A1337" s="92" t="s">
        <v>94</v>
      </c>
      <c r="B1337" s="87" t="s">
        <v>95</v>
      </c>
      <c r="C1337" s="69">
        <v>74251.05</v>
      </c>
      <c r="D1337" s="69">
        <v>39839.4</v>
      </c>
      <c r="E1337" s="69">
        <v>53.6549988181985</v>
      </c>
      <c r="F1337" s="70">
        <v>68990</v>
      </c>
      <c r="G1337" s="69">
        <v>68990</v>
      </c>
      <c r="H1337" s="70">
        <v>68990</v>
      </c>
      <c r="I1337" s="69">
        <v>173.170278668855</v>
      </c>
      <c r="J1337" s="69">
        <v>100</v>
      </c>
      <c r="K1337" s="69">
        <v>26099.04</v>
      </c>
      <c r="L1337" s="69">
        <v>37.8301782867082</v>
      </c>
      <c r="M1337" s="70">
        <v>1763</v>
      </c>
      <c r="N1337" s="70">
        <v>70753</v>
      </c>
      <c r="O1337" s="69">
        <v>177.595546117662</v>
      </c>
      <c r="P1337" s="69">
        <v>102.5554428178</v>
      </c>
    </row>
    <row r="1338" spans="1:16">
      <c r="A1338" s="92" t="s">
        <v>96</v>
      </c>
      <c r="B1338" s="87" t="s">
        <v>97</v>
      </c>
      <c r="C1338" s="69">
        <v>54333.21</v>
      </c>
      <c r="D1338" s="69">
        <v>67847.75</v>
      </c>
      <c r="E1338" s="69">
        <v>124.873442964257</v>
      </c>
      <c r="F1338" s="70">
        <v>60234</v>
      </c>
      <c r="G1338" s="69">
        <v>60234</v>
      </c>
      <c r="H1338" s="70">
        <v>60234</v>
      </c>
      <c r="I1338" s="69">
        <v>88.7781835064538</v>
      </c>
      <c r="J1338" s="69">
        <v>100</v>
      </c>
      <c r="K1338" s="69">
        <v>35831.41</v>
      </c>
      <c r="L1338" s="69">
        <v>59.4870172991998</v>
      </c>
      <c r="M1338" s="70">
        <v>-373</v>
      </c>
      <c r="N1338" s="70">
        <v>59861</v>
      </c>
      <c r="O1338" s="69">
        <v>88.2284231975268</v>
      </c>
      <c r="P1338" s="69">
        <v>99.3807484145167</v>
      </c>
    </row>
    <row r="1339" spans="1:16">
      <c r="A1339" s="92" t="s">
        <v>98</v>
      </c>
      <c r="B1339" s="87" t="s">
        <v>99</v>
      </c>
      <c r="C1339" s="69">
        <v>228984.41</v>
      </c>
      <c r="D1339" s="69">
        <v>334615.95</v>
      </c>
      <c r="E1339" s="69">
        <v>146.130450540279</v>
      </c>
      <c r="F1339" s="70">
        <v>268251</v>
      </c>
      <c r="G1339" s="69">
        <v>268251</v>
      </c>
      <c r="H1339" s="70">
        <v>268251</v>
      </c>
      <c r="I1339" s="69">
        <v>80.1668300629423</v>
      </c>
      <c r="J1339" s="69">
        <v>100</v>
      </c>
      <c r="K1339" s="69">
        <v>246040.35</v>
      </c>
      <c r="L1339" s="69">
        <v>91.7201986199492</v>
      </c>
      <c r="M1339" s="70">
        <v>54049</v>
      </c>
      <c r="N1339" s="70">
        <v>322300</v>
      </c>
      <c r="O1339" s="69">
        <v>96.3193774833507</v>
      </c>
      <c r="P1339" s="69">
        <v>120.148666733768</v>
      </c>
    </row>
    <row r="1340" spans="1:16">
      <c r="A1340" s="92" t="s">
        <v>100</v>
      </c>
      <c r="B1340" s="87" t="s">
        <v>101</v>
      </c>
      <c r="C1340" s="69">
        <v>1074433.45</v>
      </c>
      <c r="D1340" s="69">
        <v>1115363.1</v>
      </c>
      <c r="E1340" s="69">
        <v>103.809416953651</v>
      </c>
      <c r="F1340" s="70">
        <v>920777</v>
      </c>
      <c r="G1340" s="69">
        <v>920777</v>
      </c>
      <c r="H1340" s="70">
        <v>920777</v>
      </c>
      <c r="I1340" s="69">
        <v>82.5540131281015</v>
      </c>
      <c r="J1340" s="69">
        <v>100</v>
      </c>
      <c r="K1340" s="69">
        <v>548185.19</v>
      </c>
      <c r="L1340" s="69">
        <v>59.5350654935994</v>
      </c>
      <c r="M1340" s="70">
        <v>88523</v>
      </c>
      <c r="N1340" s="70">
        <v>1009300</v>
      </c>
      <c r="O1340" s="69">
        <v>90.4907110518539</v>
      </c>
      <c r="P1340" s="69">
        <v>109.613945613324</v>
      </c>
    </row>
    <row r="1341" spans="1:16">
      <c r="A1341" s="92" t="s">
        <v>102</v>
      </c>
      <c r="B1341" s="87" t="s">
        <v>103</v>
      </c>
      <c r="C1341" s="69">
        <v>341807.43</v>
      </c>
      <c r="D1341" s="69">
        <v>343512.93</v>
      </c>
      <c r="E1341" s="69">
        <v>100.498965162928</v>
      </c>
      <c r="F1341" s="70">
        <v>236280</v>
      </c>
      <c r="G1341" s="69">
        <v>236280</v>
      </c>
      <c r="H1341" s="70">
        <v>236280</v>
      </c>
      <c r="I1341" s="69">
        <v>68.7834370601421</v>
      </c>
      <c r="J1341" s="69">
        <v>100</v>
      </c>
      <c r="K1341" s="69">
        <v>212548.55</v>
      </c>
      <c r="L1341" s="69">
        <v>89.9562171999323</v>
      </c>
      <c r="M1341" s="70">
        <v>42137</v>
      </c>
      <c r="N1341" s="70">
        <v>278417</v>
      </c>
      <c r="O1341" s="69">
        <v>81.0499331131437</v>
      </c>
      <c r="P1341" s="69">
        <v>117.833502624005</v>
      </c>
    </row>
    <row r="1342" spans="1:16">
      <c r="A1342" s="92" t="s">
        <v>104</v>
      </c>
      <c r="B1342" s="87" t="s">
        <v>105</v>
      </c>
      <c r="C1342" s="69">
        <v>208512.31</v>
      </c>
      <c r="D1342" s="69">
        <v>171214.22</v>
      </c>
      <c r="E1342" s="69">
        <v>82.1122839222298</v>
      </c>
      <c r="F1342" s="70">
        <v>223586</v>
      </c>
      <c r="G1342" s="69">
        <v>223586</v>
      </c>
      <c r="H1342" s="70">
        <v>223586</v>
      </c>
      <c r="I1342" s="69">
        <v>130.588452290937</v>
      </c>
      <c r="J1342" s="69">
        <v>100</v>
      </c>
      <c r="K1342" s="69">
        <v>139117.14</v>
      </c>
      <c r="L1342" s="69">
        <v>62.2208635603303</v>
      </c>
      <c r="M1342" s="70">
        <v>9405</v>
      </c>
      <c r="N1342" s="70">
        <v>232991</v>
      </c>
      <c r="O1342" s="69">
        <v>136.081570794762</v>
      </c>
      <c r="P1342" s="69">
        <v>104.206435107744</v>
      </c>
    </row>
    <row r="1343" spans="1:16">
      <c r="A1343" s="92" t="s">
        <v>106</v>
      </c>
      <c r="B1343" s="87" t="s">
        <v>107</v>
      </c>
      <c r="C1343" s="69">
        <v>531555.26</v>
      </c>
      <c r="D1343" s="69">
        <v>548366.87</v>
      </c>
      <c r="E1343" s="69">
        <v>103.162721031112</v>
      </c>
      <c r="F1343" s="70">
        <v>436979</v>
      </c>
      <c r="G1343" s="69">
        <v>436979</v>
      </c>
      <c r="H1343" s="70">
        <v>436979</v>
      </c>
      <c r="I1343" s="69">
        <v>79.6873450797638</v>
      </c>
      <c r="J1343" s="69">
        <v>100</v>
      </c>
      <c r="K1343" s="69">
        <v>311380.55</v>
      </c>
      <c r="L1343" s="69">
        <v>71.2575547108671</v>
      </c>
      <c r="M1343" s="70">
        <v>81332</v>
      </c>
      <c r="N1343" s="70">
        <v>518311</v>
      </c>
      <c r="O1343" s="69">
        <v>94.5190215448282</v>
      </c>
      <c r="P1343" s="69">
        <v>118.612336061916</v>
      </c>
    </row>
    <row r="1344" spans="1:16">
      <c r="A1344" s="92" t="s">
        <v>38</v>
      </c>
      <c r="B1344" s="87" t="s">
        <v>39</v>
      </c>
      <c r="C1344" s="69">
        <v>100081.44</v>
      </c>
      <c r="D1344" s="69">
        <v>130592.65</v>
      </c>
      <c r="E1344" s="69">
        <v>130.486381890588</v>
      </c>
      <c r="F1344" s="70">
        <v>68403</v>
      </c>
      <c r="G1344" s="69">
        <v>68403</v>
      </c>
      <c r="H1344" s="70">
        <v>68403</v>
      </c>
      <c r="I1344" s="69">
        <v>52.3789049383713</v>
      </c>
      <c r="J1344" s="69">
        <v>100</v>
      </c>
      <c r="K1344" s="69">
        <v>38781.34</v>
      </c>
      <c r="L1344" s="69">
        <v>56.6953788576524</v>
      </c>
      <c r="M1344" s="70">
        <v>15297</v>
      </c>
      <c r="N1344" s="70">
        <v>83700</v>
      </c>
      <c r="O1344" s="69">
        <v>64.0924278663462</v>
      </c>
      <c r="P1344" s="69">
        <v>122.363054252006</v>
      </c>
    </row>
    <row r="1345" spans="1:16">
      <c r="A1345" s="92" t="s">
        <v>52</v>
      </c>
      <c r="B1345" s="87" t="s">
        <v>53</v>
      </c>
      <c r="C1345" s="69">
        <v>2445531.31</v>
      </c>
      <c r="D1345" s="69">
        <v>2630917.34</v>
      </c>
      <c r="E1345" s="69">
        <v>107.580603414969</v>
      </c>
      <c r="F1345" s="70">
        <v>1992993</v>
      </c>
      <c r="G1345" s="69">
        <v>1992993</v>
      </c>
      <c r="H1345" s="70">
        <v>1992993</v>
      </c>
      <c r="I1345" s="69">
        <v>75.7527790667874</v>
      </c>
      <c r="J1345" s="69">
        <v>100</v>
      </c>
      <c r="K1345" s="69">
        <v>1790492.92</v>
      </c>
      <c r="L1345" s="69">
        <v>89.8393983320564</v>
      </c>
      <c r="M1345" s="70">
        <v>293618</v>
      </c>
      <c r="N1345" s="70">
        <v>2286611</v>
      </c>
      <c r="O1345" s="69">
        <v>86.9130688841786</v>
      </c>
      <c r="P1345" s="69">
        <v>114.73251536759</v>
      </c>
    </row>
    <row r="1346" spans="1:16">
      <c r="A1346" s="92" t="s">
        <v>108</v>
      </c>
      <c r="B1346" s="87" t="s">
        <v>109</v>
      </c>
      <c r="C1346" s="69">
        <v>229484.63</v>
      </c>
      <c r="D1346" s="69">
        <v>287169.67</v>
      </c>
      <c r="E1346" s="69">
        <v>125.13677713405</v>
      </c>
      <c r="F1346" s="70">
        <v>261876</v>
      </c>
      <c r="G1346" s="69">
        <v>261876</v>
      </c>
      <c r="H1346" s="70">
        <v>261876</v>
      </c>
      <c r="I1346" s="69">
        <v>91.1920816707419</v>
      </c>
      <c r="J1346" s="69">
        <v>100</v>
      </c>
      <c r="K1346" s="69">
        <v>183973.03</v>
      </c>
      <c r="L1346" s="69">
        <v>70.2519627610014</v>
      </c>
      <c r="M1346" s="70">
        <v>103927</v>
      </c>
      <c r="N1346" s="70">
        <v>365803</v>
      </c>
      <c r="O1346" s="69">
        <v>127.382184894387</v>
      </c>
      <c r="P1346" s="69">
        <v>139.685576379661</v>
      </c>
    </row>
    <row r="1347" spans="1:16">
      <c r="A1347" s="92" t="s">
        <v>110</v>
      </c>
      <c r="B1347" s="87" t="s">
        <v>111</v>
      </c>
      <c r="C1347" s="69">
        <v>848108.6</v>
      </c>
      <c r="D1347" s="69">
        <v>831586.82</v>
      </c>
      <c r="E1347" s="69">
        <v>98.0519263688636</v>
      </c>
      <c r="F1347" s="70">
        <v>983026</v>
      </c>
      <c r="G1347" s="69">
        <v>983026</v>
      </c>
      <c r="H1347" s="70">
        <v>983026</v>
      </c>
      <c r="I1347" s="69">
        <v>118.210868229008</v>
      </c>
      <c r="J1347" s="69">
        <v>100</v>
      </c>
      <c r="K1347" s="69">
        <v>437801.91</v>
      </c>
      <c r="L1347" s="69">
        <v>44.5361475688334</v>
      </c>
      <c r="M1347" s="70">
        <v>28701</v>
      </c>
      <c r="N1347" s="70">
        <v>1011727</v>
      </c>
      <c r="O1347" s="69">
        <v>121.662221630689</v>
      </c>
      <c r="P1347" s="69">
        <v>102.919658279639</v>
      </c>
    </row>
    <row r="1348" spans="1:16">
      <c r="A1348" s="92" t="s">
        <v>112</v>
      </c>
      <c r="B1348" s="87" t="s">
        <v>113</v>
      </c>
      <c r="C1348" s="69">
        <v>197131.67</v>
      </c>
      <c r="D1348" s="69">
        <v>312374.76</v>
      </c>
      <c r="E1348" s="69">
        <v>158.459957245835</v>
      </c>
      <c r="F1348" s="70">
        <v>285802</v>
      </c>
      <c r="G1348" s="69">
        <v>285802</v>
      </c>
      <c r="H1348" s="70">
        <v>285802</v>
      </c>
      <c r="I1348" s="69">
        <v>91.4933075898962</v>
      </c>
      <c r="J1348" s="69">
        <v>100</v>
      </c>
      <c r="K1348" s="69">
        <v>273897.95</v>
      </c>
      <c r="L1348" s="69">
        <v>95.8348611976123</v>
      </c>
      <c r="M1348" s="70">
        <v>59443</v>
      </c>
      <c r="N1348" s="70">
        <v>345245</v>
      </c>
      <c r="O1348" s="69">
        <v>110.522693959013</v>
      </c>
      <c r="P1348" s="69">
        <v>120.798664809903</v>
      </c>
    </row>
    <row r="1349" spans="1:16">
      <c r="A1349" s="92" t="s">
        <v>114</v>
      </c>
      <c r="B1349" s="87" t="s">
        <v>115</v>
      </c>
      <c r="C1349" s="69">
        <v>30170.18</v>
      </c>
      <c r="D1349" s="69">
        <v>27521.07</v>
      </c>
      <c r="E1349" s="69">
        <v>91.2194425091266</v>
      </c>
      <c r="F1349" s="70">
        <v>37612</v>
      </c>
      <c r="G1349" s="69">
        <v>37612</v>
      </c>
      <c r="H1349" s="70">
        <v>37612</v>
      </c>
      <c r="I1349" s="69">
        <v>136.666197934891</v>
      </c>
      <c r="J1349" s="69">
        <v>100</v>
      </c>
      <c r="K1349" s="69">
        <v>24401.99</v>
      </c>
      <c r="L1349" s="69">
        <v>64.8782037647559</v>
      </c>
      <c r="M1349" s="69"/>
      <c r="N1349" s="70">
        <v>37612</v>
      </c>
      <c r="O1349" s="69">
        <v>136.666197934891</v>
      </c>
      <c r="P1349" s="69">
        <v>100</v>
      </c>
    </row>
    <row r="1350" spans="1:16">
      <c r="A1350" s="92" t="s">
        <v>116</v>
      </c>
      <c r="B1350" s="87" t="s">
        <v>117</v>
      </c>
      <c r="C1350" s="69">
        <v>146775.81</v>
      </c>
      <c r="D1350" s="69">
        <v>133891.55</v>
      </c>
      <c r="E1350" s="69">
        <v>91.2218096428832</v>
      </c>
      <c r="F1350" s="70">
        <v>124507</v>
      </c>
      <c r="G1350" s="69">
        <v>124507</v>
      </c>
      <c r="H1350" s="70">
        <v>124507</v>
      </c>
      <c r="I1350" s="69">
        <v>92.9909318399854</v>
      </c>
      <c r="J1350" s="69">
        <v>100</v>
      </c>
      <c r="K1350" s="69">
        <v>34186.12</v>
      </c>
      <c r="L1350" s="69">
        <v>27.4571871461042</v>
      </c>
      <c r="M1350" s="70">
        <v>620</v>
      </c>
      <c r="N1350" s="70">
        <v>125127</v>
      </c>
      <c r="O1350" s="69">
        <v>93.4539931758203</v>
      </c>
      <c r="P1350" s="69">
        <v>100.497963969897</v>
      </c>
    </row>
    <row r="1351" spans="1:16">
      <c r="A1351" s="92" t="s">
        <v>118</v>
      </c>
      <c r="B1351" s="87" t="s">
        <v>119</v>
      </c>
      <c r="C1351" s="69">
        <v>210641.7</v>
      </c>
      <c r="D1351" s="69">
        <v>315411.95</v>
      </c>
      <c r="E1351" s="69">
        <v>149.738608262277</v>
      </c>
      <c r="F1351" s="70">
        <v>201445</v>
      </c>
      <c r="G1351" s="69">
        <v>201445</v>
      </c>
      <c r="H1351" s="70">
        <v>201445</v>
      </c>
      <c r="I1351" s="69">
        <v>63.867269455073</v>
      </c>
      <c r="J1351" s="69">
        <v>100</v>
      </c>
      <c r="K1351" s="69">
        <v>185862.61</v>
      </c>
      <c r="L1351" s="69">
        <v>92.2646925959939</v>
      </c>
      <c r="M1351" s="70">
        <v>17746</v>
      </c>
      <c r="N1351" s="70">
        <v>219191</v>
      </c>
      <c r="O1351" s="69">
        <v>69.4935623079595</v>
      </c>
      <c r="P1351" s="69">
        <v>108.809352428703</v>
      </c>
    </row>
    <row r="1352" spans="1:16">
      <c r="A1352" s="92" t="s">
        <v>120</v>
      </c>
      <c r="B1352" s="87" t="s">
        <v>121</v>
      </c>
      <c r="C1352" s="69">
        <v>24601.69</v>
      </c>
      <c r="D1352" s="69">
        <v>48149.99</v>
      </c>
      <c r="E1352" s="69">
        <v>195.718220984006</v>
      </c>
      <c r="F1352" s="70">
        <v>40522</v>
      </c>
      <c r="G1352" s="69">
        <v>40522</v>
      </c>
      <c r="H1352" s="70">
        <v>40522</v>
      </c>
      <c r="I1352" s="69">
        <v>84.1578575613411</v>
      </c>
      <c r="J1352" s="69">
        <v>100</v>
      </c>
      <c r="K1352" s="69">
        <v>36085.65</v>
      </c>
      <c r="L1352" s="69">
        <v>89.0519964463748</v>
      </c>
      <c r="M1352" s="70">
        <v>-867</v>
      </c>
      <c r="N1352" s="70">
        <v>39655</v>
      </c>
      <c r="O1352" s="69">
        <v>82.3572341344204</v>
      </c>
      <c r="P1352" s="69">
        <v>97.8604214994324</v>
      </c>
    </row>
    <row r="1353" spans="1:16">
      <c r="A1353" s="92" t="s">
        <v>40</v>
      </c>
      <c r="B1353" s="87" t="s">
        <v>41</v>
      </c>
      <c r="C1353" s="69">
        <v>110707.02</v>
      </c>
      <c r="D1353" s="69">
        <v>57581.14</v>
      </c>
      <c r="E1353" s="69">
        <v>52.0121849544862</v>
      </c>
      <c r="F1353" s="70">
        <v>60690</v>
      </c>
      <c r="G1353" s="69">
        <v>60690</v>
      </c>
      <c r="H1353" s="70">
        <v>60690</v>
      </c>
      <c r="I1353" s="69">
        <v>105.399094217308</v>
      </c>
      <c r="J1353" s="69">
        <v>100</v>
      </c>
      <c r="K1353" s="69">
        <v>18737.36</v>
      </c>
      <c r="L1353" s="69">
        <v>30.8738836711155</v>
      </c>
      <c r="M1353" s="70">
        <v>356</v>
      </c>
      <c r="N1353" s="70">
        <v>61046</v>
      </c>
      <c r="O1353" s="69">
        <v>106.017352209421</v>
      </c>
      <c r="P1353" s="69">
        <v>100.586587576207</v>
      </c>
    </row>
    <row r="1354" spans="1:16">
      <c r="A1354" s="92" t="s">
        <v>244</v>
      </c>
      <c r="B1354" s="87" t="s">
        <v>245</v>
      </c>
      <c r="C1354" s="69">
        <v>25354.96</v>
      </c>
      <c r="D1354" s="69">
        <v>37646.03</v>
      </c>
      <c r="E1354" s="69">
        <v>148.475998384537</v>
      </c>
      <c r="F1354" s="70">
        <v>5113</v>
      </c>
      <c r="G1354" s="69">
        <v>5113</v>
      </c>
      <c r="H1354" s="70">
        <v>5113</v>
      </c>
      <c r="I1354" s="69">
        <v>13.5817774145109</v>
      </c>
      <c r="J1354" s="69">
        <v>100</v>
      </c>
      <c r="K1354" s="69">
        <v>16037.9</v>
      </c>
      <c r="L1354" s="69">
        <v>313.669078818697</v>
      </c>
      <c r="M1354" s="70">
        <v>10925</v>
      </c>
      <c r="N1354" s="70">
        <v>16038</v>
      </c>
      <c r="O1354" s="69">
        <v>42.6021017355615</v>
      </c>
      <c r="P1354" s="69">
        <v>313.671034617641</v>
      </c>
    </row>
    <row r="1355" spans="1:16">
      <c r="A1355" s="92" t="s">
        <v>122</v>
      </c>
      <c r="B1355" s="87" t="s">
        <v>123</v>
      </c>
      <c r="C1355" s="69">
        <v>316068.08</v>
      </c>
      <c r="D1355" s="69">
        <v>330221.46</v>
      </c>
      <c r="E1355" s="69">
        <v>104.477952977726</v>
      </c>
      <c r="F1355" s="70">
        <v>329326</v>
      </c>
      <c r="G1355" s="69">
        <v>329326</v>
      </c>
      <c r="H1355" s="70">
        <v>329326</v>
      </c>
      <c r="I1355" s="69">
        <v>99.7288304642587</v>
      </c>
      <c r="J1355" s="69">
        <v>100</v>
      </c>
      <c r="K1355" s="69">
        <v>192643.09</v>
      </c>
      <c r="L1355" s="69">
        <v>58.4961679308649</v>
      </c>
      <c r="M1355" s="70">
        <v>4054</v>
      </c>
      <c r="N1355" s="70">
        <v>333380</v>
      </c>
      <c r="O1355" s="69">
        <v>100.956491440623</v>
      </c>
      <c r="P1355" s="69">
        <v>101.23099907083</v>
      </c>
    </row>
    <row r="1356" spans="1:16">
      <c r="A1356" s="92" t="s">
        <v>226</v>
      </c>
      <c r="B1356" s="87" t="s">
        <v>227</v>
      </c>
      <c r="C1356" s="69"/>
      <c r="D1356" s="69"/>
      <c r="E1356" s="69"/>
      <c r="F1356" s="69"/>
      <c r="G1356" s="69"/>
      <c r="H1356" s="69"/>
      <c r="I1356" s="69"/>
      <c r="J1356" s="69"/>
      <c r="K1356" s="69">
        <v>2570.57</v>
      </c>
      <c r="L1356" s="69"/>
      <c r="M1356" s="70">
        <v>2571</v>
      </c>
      <c r="N1356" s="70">
        <v>2571</v>
      </c>
      <c r="O1356" s="69"/>
      <c r="P1356" s="69"/>
    </row>
    <row r="1357" spans="1:16">
      <c r="A1357" s="92" t="s">
        <v>124</v>
      </c>
      <c r="B1357" s="87" t="s">
        <v>125</v>
      </c>
      <c r="C1357" s="69">
        <v>50092.58</v>
      </c>
      <c r="D1357" s="69">
        <v>43129.29</v>
      </c>
      <c r="E1357" s="69">
        <v>86.0991587975704</v>
      </c>
      <c r="F1357" s="70">
        <v>56121</v>
      </c>
      <c r="G1357" s="69">
        <v>56121</v>
      </c>
      <c r="H1357" s="70">
        <v>56121</v>
      </c>
      <c r="I1357" s="69">
        <v>130.122707793242</v>
      </c>
      <c r="J1357" s="69">
        <v>100</v>
      </c>
      <c r="K1357" s="69">
        <v>34608.92</v>
      </c>
      <c r="L1357" s="69">
        <v>61.6683950749274</v>
      </c>
      <c r="M1357" s="70">
        <v>1437</v>
      </c>
      <c r="N1357" s="70">
        <v>57558</v>
      </c>
      <c r="O1357" s="69">
        <v>133.454550260392</v>
      </c>
      <c r="P1357" s="69">
        <v>102.56053883573</v>
      </c>
    </row>
    <row r="1358" spans="1:16">
      <c r="A1358" s="92" t="s">
        <v>166</v>
      </c>
      <c r="B1358" s="87" t="s">
        <v>167</v>
      </c>
      <c r="C1358" s="69">
        <v>8495.75</v>
      </c>
      <c r="D1358" s="69">
        <v>4252.11</v>
      </c>
      <c r="E1358" s="69">
        <v>50.0498484536386</v>
      </c>
      <c r="F1358" s="70">
        <v>169</v>
      </c>
      <c r="G1358" s="69">
        <v>169</v>
      </c>
      <c r="H1358" s="70">
        <v>169</v>
      </c>
      <c r="I1358" s="69">
        <v>3.97449736718947</v>
      </c>
      <c r="J1358" s="69">
        <v>100</v>
      </c>
      <c r="K1358" s="69">
        <v>934.75</v>
      </c>
      <c r="L1358" s="69">
        <v>553.10650887574</v>
      </c>
      <c r="M1358" s="70">
        <v>766</v>
      </c>
      <c r="N1358" s="70">
        <v>935</v>
      </c>
      <c r="O1358" s="69">
        <v>21.989083066995</v>
      </c>
      <c r="P1358" s="69">
        <v>553.254437869822</v>
      </c>
    </row>
    <row r="1359" spans="1:16">
      <c r="A1359" s="92" t="s">
        <v>126</v>
      </c>
      <c r="B1359" s="87" t="s">
        <v>127</v>
      </c>
      <c r="C1359" s="69">
        <v>40313.98</v>
      </c>
      <c r="D1359" s="69">
        <v>505731.4</v>
      </c>
      <c r="E1359" s="69">
        <v>1254.48144787491</v>
      </c>
      <c r="F1359" s="70">
        <v>9508</v>
      </c>
      <c r="G1359" s="69">
        <v>9508</v>
      </c>
      <c r="H1359" s="70">
        <v>9508</v>
      </c>
      <c r="I1359" s="69">
        <v>1.88004937008064</v>
      </c>
      <c r="J1359" s="69">
        <v>100</v>
      </c>
      <c r="K1359" s="69">
        <v>7368.33</v>
      </c>
      <c r="L1359" s="69">
        <v>77.4961085401767</v>
      </c>
      <c r="M1359" s="70">
        <v>62</v>
      </c>
      <c r="N1359" s="70">
        <v>9570</v>
      </c>
      <c r="O1359" s="69">
        <v>1.89230884220359</v>
      </c>
      <c r="P1359" s="69">
        <v>100.652082456878</v>
      </c>
    </row>
    <row r="1360" spans="1:16">
      <c r="A1360" s="92" t="s">
        <v>128</v>
      </c>
      <c r="B1360" s="87" t="s">
        <v>129</v>
      </c>
      <c r="C1360" s="69">
        <v>20424.12</v>
      </c>
      <c r="D1360" s="69">
        <v>21389.28</v>
      </c>
      <c r="E1360" s="69">
        <v>104.72558915635</v>
      </c>
      <c r="F1360" s="70">
        <v>131029</v>
      </c>
      <c r="G1360" s="69">
        <v>131029</v>
      </c>
      <c r="H1360" s="70">
        <v>131029</v>
      </c>
      <c r="I1360" s="69">
        <v>612.591915202382</v>
      </c>
      <c r="J1360" s="69">
        <v>100</v>
      </c>
      <c r="K1360" s="69">
        <v>48123.55</v>
      </c>
      <c r="L1360" s="69">
        <v>36.7274038571614</v>
      </c>
      <c r="M1360" s="70">
        <v>25</v>
      </c>
      <c r="N1360" s="70">
        <v>131054</v>
      </c>
      <c r="O1360" s="69">
        <v>612.708796182013</v>
      </c>
      <c r="P1360" s="69">
        <v>100.019079745705</v>
      </c>
    </row>
    <row r="1361" spans="1:16">
      <c r="A1361" s="92" t="s">
        <v>184</v>
      </c>
      <c r="B1361" s="87" t="s">
        <v>185</v>
      </c>
      <c r="C1361" s="69">
        <v>188.09</v>
      </c>
      <c r="D1361" s="69"/>
      <c r="E1361" s="69"/>
      <c r="F1361" s="69"/>
      <c r="G1361" s="69"/>
      <c r="H1361" s="69"/>
      <c r="I1361" s="69"/>
      <c r="J1361" s="69"/>
      <c r="K1361" s="69"/>
      <c r="L1361" s="69"/>
      <c r="M1361" s="69"/>
      <c r="N1361" s="69"/>
      <c r="O1361" s="69"/>
      <c r="P1361" s="69"/>
    </row>
    <row r="1362" spans="1:16">
      <c r="A1362" s="92" t="s">
        <v>186</v>
      </c>
      <c r="B1362" s="87" t="s">
        <v>187</v>
      </c>
      <c r="C1362" s="69">
        <v>84.44</v>
      </c>
      <c r="D1362" s="69"/>
      <c r="E1362" s="69"/>
      <c r="F1362" s="69"/>
      <c r="G1362" s="69"/>
      <c r="H1362" s="69"/>
      <c r="I1362" s="69"/>
      <c r="J1362" s="69"/>
      <c r="K1362" s="69"/>
      <c r="L1362" s="69"/>
      <c r="M1362" s="69"/>
      <c r="N1362" s="69"/>
      <c r="O1362" s="69"/>
      <c r="P1362" s="69"/>
    </row>
    <row r="1363" spans="1:16">
      <c r="A1363" s="92" t="s">
        <v>248</v>
      </c>
      <c r="B1363" s="87" t="s">
        <v>249</v>
      </c>
      <c r="C1363" s="69"/>
      <c r="D1363" s="69"/>
      <c r="E1363" s="69"/>
      <c r="F1363" s="70">
        <v>300</v>
      </c>
      <c r="G1363" s="69">
        <v>300</v>
      </c>
      <c r="H1363" s="70">
        <v>300</v>
      </c>
      <c r="I1363" s="69"/>
      <c r="J1363" s="69">
        <v>100</v>
      </c>
      <c r="K1363" s="69"/>
      <c r="L1363" s="69"/>
      <c r="M1363" s="69"/>
      <c r="N1363" s="70">
        <v>300</v>
      </c>
      <c r="O1363" s="69"/>
      <c r="P1363" s="69">
        <v>100</v>
      </c>
    </row>
    <row r="1364" spans="1:16">
      <c r="A1364" s="92" t="s">
        <v>76</v>
      </c>
      <c r="B1364" s="87" t="s">
        <v>77</v>
      </c>
      <c r="C1364" s="69">
        <v>36586.72</v>
      </c>
      <c r="D1364" s="69">
        <v>46135.05</v>
      </c>
      <c r="E1364" s="69">
        <v>126.097802699996</v>
      </c>
      <c r="F1364" s="70">
        <v>54949</v>
      </c>
      <c r="G1364" s="69">
        <v>54949</v>
      </c>
      <c r="H1364" s="70">
        <v>54949</v>
      </c>
      <c r="I1364" s="69">
        <v>119.104672044357</v>
      </c>
      <c r="J1364" s="69">
        <v>100</v>
      </c>
      <c r="K1364" s="69">
        <v>21614.23</v>
      </c>
      <c r="L1364" s="69">
        <v>39.3350743416623</v>
      </c>
      <c r="M1364" s="70">
        <v>12408</v>
      </c>
      <c r="N1364" s="70">
        <v>67357</v>
      </c>
      <c r="O1364" s="69">
        <v>145.999625013954</v>
      </c>
      <c r="P1364" s="69">
        <v>122.580938688602</v>
      </c>
    </row>
    <row r="1365" spans="1:16">
      <c r="A1365" s="92" t="s">
        <v>130</v>
      </c>
      <c r="B1365" s="87" t="s">
        <v>131</v>
      </c>
      <c r="C1365" s="69">
        <v>1592.67</v>
      </c>
      <c r="D1365" s="69"/>
      <c r="E1365" s="69"/>
      <c r="F1365" s="69"/>
      <c r="G1365" s="69"/>
      <c r="H1365" s="69"/>
      <c r="I1365" s="69"/>
      <c r="J1365" s="69"/>
      <c r="K1365" s="69"/>
      <c r="L1365" s="69"/>
      <c r="M1365" s="69"/>
      <c r="N1365" s="69"/>
      <c r="O1365" s="69"/>
      <c r="P1365" s="69"/>
    </row>
    <row r="1366" spans="1:16">
      <c r="A1366" s="92" t="s">
        <v>42</v>
      </c>
      <c r="B1366" s="87" t="s">
        <v>43</v>
      </c>
      <c r="C1366" s="69">
        <v>31832.85</v>
      </c>
      <c r="D1366" s="69">
        <v>22826.64</v>
      </c>
      <c r="E1366" s="69">
        <v>71.7078112704329</v>
      </c>
      <c r="F1366" s="70">
        <v>20126</v>
      </c>
      <c r="G1366" s="69">
        <v>20126</v>
      </c>
      <c r="H1366" s="70">
        <v>20126</v>
      </c>
      <c r="I1366" s="69">
        <v>88.1689114122797</v>
      </c>
      <c r="J1366" s="69">
        <v>100</v>
      </c>
      <c r="K1366" s="69">
        <v>27605.04</v>
      </c>
      <c r="L1366" s="69">
        <v>137.16108516347</v>
      </c>
      <c r="M1366" s="70">
        <v>7479</v>
      </c>
      <c r="N1366" s="70">
        <v>27605</v>
      </c>
      <c r="O1366" s="69">
        <v>120.933260436052</v>
      </c>
      <c r="P1366" s="69">
        <v>137.160886415582</v>
      </c>
    </row>
    <row r="1367" spans="1:16">
      <c r="A1367" s="92" t="s">
        <v>252</v>
      </c>
      <c r="B1367" s="87" t="s">
        <v>253</v>
      </c>
      <c r="C1367" s="69">
        <v>21899.26</v>
      </c>
      <c r="D1367" s="69"/>
      <c r="E1367" s="69"/>
      <c r="F1367" s="69"/>
      <c r="G1367" s="69"/>
      <c r="H1367" s="69"/>
      <c r="I1367" s="69"/>
      <c r="J1367" s="69"/>
      <c r="K1367" s="69"/>
      <c r="L1367" s="69"/>
      <c r="M1367" s="69"/>
      <c r="N1367" s="69"/>
      <c r="O1367" s="69"/>
      <c r="P1367" s="69"/>
    </row>
    <row r="1368" spans="1:16">
      <c r="A1368" s="92" t="s">
        <v>212</v>
      </c>
      <c r="B1368" s="87" t="s">
        <v>213</v>
      </c>
      <c r="C1368" s="69">
        <v>399.18</v>
      </c>
      <c r="D1368" s="69"/>
      <c r="E1368" s="69"/>
      <c r="F1368" s="69"/>
      <c r="G1368" s="69"/>
      <c r="H1368" s="69"/>
      <c r="I1368" s="69"/>
      <c r="J1368" s="69"/>
      <c r="K1368" s="69"/>
      <c r="L1368" s="69"/>
      <c r="M1368" s="69"/>
      <c r="N1368" s="69"/>
      <c r="O1368" s="69"/>
      <c r="P1368" s="69"/>
    </row>
    <row r="1369" spans="1:16">
      <c r="A1369" s="92" t="s">
        <v>254</v>
      </c>
      <c r="B1369" s="87" t="s">
        <v>255</v>
      </c>
      <c r="C1369" s="69">
        <v>3972.96</v>
      </c>
      <c r="D1369" s="69"/>
      <c r="E1369" s="69"/>
      <c r="F1369" s="69"/>
      <c r="G1369" s="69"/>
      <c r="H1369" s="69"/>
      <c r="I1369" s="69"/>
      <c r="J1369" s="69"/>
      <c r="K1369" s="69"/>
      <c r="L1369" s="69"/>
      <c r="M1369" s="69"/>
      <c r="N1369" s="69"/>
      <c r="O1369" s="69"/>
      <c r="P1369" s="69"/>
    </row>
    <row r="1370" spans="1:16">
      <c r="A1370" s="92" t="s">
        <v>280</v>
      </c>
      <c r="B1370" s="87" t="s">
        <v>281</v>
      </c>
      <c r="C1370" s="69">
        <v>447.94</v>
      </c>
      <c r="D1370" s="69">
        <v>170</v>
      </c>
      <c r="E1370" s="69">
        <v>37.951511363129</v>
      </c>
      <c r="F1370" s="69"/>
      <c r="G1370" s="69"/>
      <c r="H1370" s="69"/>
      <c r="I1370" s="69"/>
      <c r="J1370" s="69"/>
      <c r="K1370" s="69"/>
      <c r="L1370" s="69"/>
      <c r="M1370" s="69"/>
      <c r="N1370" s="69"/>
      <c r="O1370" s="69"/>
      <c r="P1370" s="69"/>
    </row>
    <row r="1371" spans="1:16">
      <c r="A1371" s="92" t="s">
        <v>256</v>
      </c>
      <c r="B1371" s="87" t="s">
        <v>257</v>
      </c>
      <c r="C1371" s="69"/>
      <c r="D1371" s="69">
        <v>140</v>
      </c>
      <c r="E1371" s="69"/>
      <c r="F1371" s="69"/>
      <c r="G1371" s="69"/>
      <c r="H1371" s="69"/>
      <c r="I1371" s="69"/>
      <c r="J1371" s="69"/>
      <c r="K1371" s="69">
        <v>15</v>
      </c>
      <c r="L1371" s="69"/>
      <c r="M1371" s="70">
        <v>30</v>
      </c>
      <c r="N1371" s="70">
        <v>30</v>
      </c>
      <c r="O1371" s="69">
        <v>21.4285714285714</v>
      </c>
      <c r="P1371" s="69"/>
    </row>
    <row r="1372" spans="1:16">
      <c r="A1372" s="92" t="s">
        <v>132</v>
      </c>
      <c r="B1372" s="87" t="s">
        <v>133</v>
      </c>
      <c r="C1372" s="69">
        <v>41857.28</v>
      </c>
      <c r="D1372" s="69">
        <v>1081.07</v>
      </c>
      <c r="E1372" s="69">
        <v>2.58275262988899</v>
      </c>
      <c r="F1372" s="70">
        <v>11513</v>
      </c>
      <c r="G1372" s="69">
        <v>11513</v>
      </c>
      <c r="H1372" s="70">
        <v>11513</v>
      </c>
      <c r="I1372" s="69">
        <v>1064.96341587501</v>
      </c>
      <c r="J1372" s="69">
        <v>100</v>
      </c>
      <c r="K1372" s="69">
        <v>2193.5</v>
      </c>
      <c r="L1372" s="69">
        <v>19.0523755754365</v>
      </c>
      <c r="M1372" s="70">
        <v>6200</v>
      </c>
      <c r="N1372" s="70">
        <v>17713</v>
      </c>
      <c r="O1372" s="69">
        <v>1638.46929431027</v>
      </c>
      <c r="P1372" s="69">
        <v>153.852167115435</v>
      </c>
    </row>
    <row r="1373" spans="1:16">
      <c r="A1373" s="92" t="s">
        <v>134</v>
      </c>
      <c r="B1373" s="87" t="s">
        <v>135</v>
      </c>
      <c r="C1373" s="69">
        <v>51469.89</v>
      </c>
      <c r="D1373" s="69">
        <v>1247.7</v>
      </c>
      <c r="E1373" s="69">
        <v>2.42413574227573</v>
      </c>
      <c r="F1373" s="69"/>
      <c r="G1373" s="69"/>
      <c r="H1373" s="69"/>
      <c r="I1373" s="69"/>
      <c r="J1373" s="69"/>
      <c r="K1373" s="69">
        <v>331.8</v>
      </c>
      <c r="L1373" s="69"/>
      <c r="M1373" s="70">
        <v>332</v>
      </c>
      <c r="N1373" s="70">
        <v>332</v>
      </c>
      <c r="O1373" s="69">
        <v>26.6089604872966</v>
      </c>
      <c r="P1373" s="69"/>
    </row>
    <row r="1374" spans="1:16">
      <c r="A1374" s="92" t="s">
        <v>136</v>
      </c>
      <c r="B1374" s="87" t="s">
        <v>137</v>
      </c>
      <c r="C1374" s="69">
        <v>21587.44</v>
      </c>
      <c r="D1374" s="69">
        <v>57491.78</v>
      </c>
      <c r="E1374" s="69">
        <v>266.320508592033</v>
      </c>
      <c r="F1374" s="70">
        <v>126310</v>
      </c>
      <c r="G1374" s="69">
        <v>126310</v>
      </c>
      <c r="H1374" s="70">
        <v>126310</v>
      </c>
      <c r="I1374" s="69">
        <v>219.7009729043</v>
      </c>
      <c r="J1374" s="69">
        <v>100</v>
      </c>
      <c r="K1374" s="69">
        <v>142207.72</v>
      </c>
      <c r="L1374" s="69">
        <v>112.586271870794</v>
      </c>
      <c r="M1374" s="70">
        <v>15898</v>
      </c>
      <c r="N1374" s="70">
        <v>142208</v>
      </c>
      <c r="O1374" s="69">
        <v>247.353621682961</v>
      </c>
      <c r="P1374" s="69">
        <v>112.586493547621</v>
      </c>
    </row>
    <row r="1375" spans="1:16">
      <c r="A1375" s="92" t="s">
        <v>264</v>
      </c>
      <c r="B1375" s="87" t="s">
        <v>265</v>
      </c>
      <c r="C1375" s="69">
        <v>3318.08</v>
      </c>
      <c r="D1375" s="69"/>
      <c r="E1375" s="69"/>
      <c r="F1375" s="69"/>
      <c r="G1375" s="69"/>
      <c r="H1375" s="69"/>
      <c r="I1375" s="69"/>
      <c r="J1375" s="69"/>
      <c r="K1375" s="69"/>
      <c r="L1375" s="69"/>
      <c r="M1375" s="69"/>
      <c r="N1375" s="69"/>
      <c r="O1375" s="69"/>
      <c r="P1375" s="69"/>
    </row>
    <row r="1376" spans="1:16">
      <c r="A1376" s="92" t="s">
        <v>138</v>
      </c>
      <c r="B1376" s="87" t="s">
        <v>139</v>
      </c>
      <c r="C1376" s="69">
        <v>604903.12</v>
      </c>
      <c r="D1376" s="69">
        <v>425579.37</v>
      </c>
      <c r="E1376" s="69">
        <v>70.3549636179757</v>
      </c>
      <c r="F1376" s="70">
        <v>586963</v>
      </c>
      <c r="G1376" s="69">
        <v>586963</v>
      </c>
      <c r="H1376" s="70">
        <v>586963</v>
      </c>
      <c r="I1376" s="69">
        <v>137.920924127502</v>
      </c>
      <c r="J1376" s="69">
        <v>100</v>
      </c>
      <c r="K1376" s="69">
        <v>331560.09</v>
      </c>
      <c r="L1376" s="69">
        <v>56.487391879897</v>
      </c>
      <c r="M1376" s="70">
        <v>219867</v>
      </c>
      <c r="N1376" s="70">
        <v>806830</v>
      </c>
      <c r="O1376" s="69">
        <v>189.583907697406</v>
      </c>
      <c r="P1376" s="69">
        <v>137.458408792377</v>
      </c>
    </row>
    <row r="1377" spans="1:16">
      <c r="A1377" s="92" t="s">
        <v>140</v>
      </c>
      <c r="B1377" s="87" t="s">
        <v>141</v>
      </c>
      <c r="C1377" s="69">
        <v>41323.86</v>
      </c>
      <c r="D1377" s="69">
        <v>47300.76</v>
      </c>
      <c r="E1377" s="69">
        <v>114.46355688941</v>
      </c>
      <c r="F1377" s="70">
        <v>72035</v>
      </c>
      <c r="G1377" s="69">
        <v>72035</v>
      </c>
      <c r="H1377" s="70">
        <v>72035</v>
      </c>
      <c r="I1377" s="69">
        <v>152.291421956011</v>
      </c>
      <c r="J1377" s="69">
        <v>100</v>
      </c>
      <c r="K1377" s="69">
        <v>20345.83</v>
      </c>
      <c r="L1377" s="69">
        <v>28.244367321441</v>
      </c>
      <c r="M1377" s="70">
        <v>380</v>
      </c>
      <c r="N1377" s="70">
        <v>72415</v>
      </c>
      <c r="O1377" s="69">
        <v>153.094791711592</v>
      </c>
      <c r="P1377" s="69">
        <v>100.527521343791</v>
      </c>
    </row>
    <row r="1378" spans="1:16">
      <c r="A1378" s="92" t="s">
        <v>142</v>
      </c>
      <c r="B1378" s="87" t="s">
        <v>143</v>
      </c>
      <c r="C1378" s="69">
        <v>79702.99</v>
      </c>
      <c r="D1378" s="69">
        <v>65518.51</v>
      </c>
      <c r="E1378" s="69">
        <v>82.2033276292395</v>
      </c>
      <c r="F1378" s="70">
        <v>71718</v>
      </c>
      <c r="G1378" s="69">
        <v>71718</v>
      </c>
      <c r="H1378" s="70">
        <v>71718</v>
      </c>
      <c r="I1378" s="69">
        <v>109.462196255684</v>
      </c>
      <c r="J1378" s="69">
        <v>100</v>
      </c>
      <c r="K1378" s="69">
        <v>92398.92</v>
      </c>
      <c r="L1378" s="69">
        <v>128.836442734042</v>
      </c>
      <c r="M1378" s="70">
        <v>30165</v>
      </c>
      <c r="N1378" s="70">
        <v>101883</v>
      </c>
      <c r="O1378" s="69">
        <v>155.502620557152</v>
      </c>
      <c r="P1378" s="69">
        <v>142.060570568058</v>
      </c>
    </row>
    <row r="1379" spans="1:16">
      <c r="A1379" s="92" t="s">
        <v>144</v>
      </c>
      <c r="B1379" s="87" t="s">
        <v>145</v>
      </c>
      <c r="C1379" s="69">
        <v>165342.64</v>
      </c>
      <c r="D1379" s="69">
        <v>101435.48</v>
      </c>
      <c r="E1379" s="69">
        <v>61.3486515033267</v>
      </c>
      <c r="F1379" s="70">
        <v>381531</v>
      </c>
      <c r="G1379" s="69">
        <v>381531</v>
      </c>
      <c r="H1379" s="70">
        <v>381531</v>
      </c>
      <c r="I1379" s="69">
        <v>376.131704606712</v>
      </c>
      <c r="J1379" s="69">
        <v>100</v>
      </c>
      <c r="K1379" s="69">
        <v>68385.88</v>
      </c>
      <c r="L1379" s="69">
        <v>17.9240690795768</v>
      </c>
      <c r="M1379" s="70">
        <v>47257</v>
      </c>
      <c r="N1379" s="70">
        <v>428788</v>
      </c>
      <c r="O1379" s="69">
        <v>422.719939808043</v>
      </c>
      <c r="P1379" s="69">
        <v>112.386149487198</v>
      </c>
    </row>
    <row r="1380" spans="1:16">
      <c r="A1380" s="92" t="s">
        <v>146</v>
      </c>
      <c r="B1380" s="87" t="s">
        <v>147</v>
      </c>
      <c r="C1380" s="69">
        <v>44519.73</v>
      </c>
      <c r="D1380" s="69">
        <v>96052.11</v>
      </c>
      <c r="E1380" s="69">
        <v>215.751780165783</v>
      </c>
      <c r="F1380" s="70">
        <v>128900</v>
      </c>
      <c r="G1380" s="69">
        <v>128900</v>
      </c>
      <c r="H1380" s="70">
        <v>128900</v>
      </c>
      <c r="I1380" s="69">
        <v>134.197988987436</v>
      </c>
      <c r="J1380" s="69">
        <v>100</v>
      </c>
      <c r="K1380" s="69">
        <v>84546.05</v>
      </c>
      <c r="L1380" s="69">
        <v>65.5904189294026</v>
      </c>
      <c r="M1380" s="70">
        <v>-897</v>
      </c>
      <c r="N1380" s="70">
        <v>128003</v>
      </c>
      <c r="O1380" s="69">
        <v>133.264120902706</v>
      </c>
      <c r="P1380" s="69">
        <v>99.3041117145074</v>
      </c>
    </row>
    <row r="1381" spans="1:16">
      <c r="A1381" s="92" t="s">
        <v>148</v>
      </c>
      <c r="B1381" s="87" t="s">
        <v>149</v>
      </c>
      <c r="C1381" s="69">
        <v>28829.78</v>
      </c>
      <c r="D1381" s="69">
        <v>3858.23</v>
      </c>
      <c r="E1381" s="69">
        <v>13.3827937639482</v>
      </c>
      <c r="F1381" s="70">
        <v>12902</v>
      </c>
      <c r="G1381" s="69">
        <v>12902</v>
      </c>
      <c r="H1381" s="70">
        <v>12902</v>
      </c>
      <c r="I1381" s="69">
        <v>334.402044460802</v>
      </c>
      <c r="J1381" s="69">
        <v>100</v>
      </c>
      <c r="K1381" s="69">
        <v>861.25</v>
      </c>
      <c r="L1381" s="69">
        <v>6.67532165555728</v>
      </c>
      <c r="M1381" s="69"/>
      <c r="N1381" s="70">
        <v>12902</v>
      </c>
      <c r="O1381" s="69">
        <v>334.402044460802</v>
      </c>
      <c r="P1381" s="69">
        <v>100</v>
      </c>
    </row>
    <row r="1382" spans="1:16">
      <c r="A1382" s="92" t="s">
        <v>150</v>
      </c>
      <c r="B1382" s="87" t="s">
        <v>151</v>
      </c>
      <c r="C1382" s="69">
        <v>10777.13</v>
      </c>
      <c r="D1382" s="69">
        <v>17150.43</v>
      </c>
      <c r="E1382" s="69">
        <v>159.137265672772</v>
      </c>
      <c r="F1382" s="70">
        <v>38175</v>
      </c>
      <c r="G1382" s="69">
        <v>38175</v>
      </c>
      <c r="H1382" s="70">
        <v>38175</v>
      </c>
      <c r="I1382" s="69">
        <v>222.589171233608</v>
      </c>
      <c r="J1382" s="69">
        <v>100</v>
      </c>
      <c r="K1382" s="69">
        <v>16677.25</v>
      </c>
      <c r="L1382" s="69">
        <v>43.6863130320891</v>
      </c>
      <c r="M1382" s="70">
        <v>1148</v>
      </c>
      <c r="N1382" s="70">
        <v>39323</v>
      </c>
      <c r="O1382" s="69">
        <v>229.282880954005</v>
      </c>
      <c r="P1382" s="69">
        <v>103.007203667322</v>
      </c>
    </row>
    <row r="1383" spans="1:16">
      <c r="A1383" s="92" t="s">
        <v>174</v>
      </c>
      <c r="B1383" s="87" t="s">
        <v>175</v>
      </c>
      <c r="C1383" s="69">
        <v>23691.02</v>
      </c>
      <c r="D1383" s="69">
        <v>50000</v>
      </c>
      <c r="E1383" s="69">
        <v>211.050431766973</v>
      </c>
      <c r="F1383" s="70">
        <v>100</v>
      </c>
      <c r="G1383" s="69">
        <v>100</v>
      </c>
      <c r="H1383" s="70">
        <v>100</v>
      </c>
      <c r="I1383" s="69">
        <v>0.2</v>
      </c>
      <c r="J1383" s="69">
        <v>100</v>
      </c>
      <c r="K1383" s="69"/>
      <c r="L1383" s="69"/>
      <c r="M1383" s="69"/>
      <c r="N1383" s="70">
        <v>100</v>
      </c>
      <c r="O1383" s="69">
        <v>0.2</v>
      </c>
      <c r="P1383" s="69">
        <v>100</v>
      </c>
    </row>
    <row r="1384" spans="1:16">
      <c r="A1384" s="92" t="s">
        <v>220</v>
      </c>
      <c r="B1384" s="87" t="s">
        <v>221</v>
      </c>
      <c r="C1384" s="69">
        <v>3318.07</v>
      </c>
      <c r="D1384" s="69"/>
      <c r="E1384" s="69"/>
      <c r="F1384" s="69"/>
      <c r="G1384" s="69"/>
      <c r="H1384" s="69"/>
      <c r="I1384" s="69"/>
      <c r="J1384" s="69"/>
      <c r="K1384" s="69"/>
      <c r="L1384" s="69"/>
      <c r="M1384" s="69"/>
      <c r="N1384" s="69"/>
      <c r="O1384" s="69"/>
      <c r="P1384" s="69"/>
    </row>
    <row r="1385" spans="1:16">
      <c r="A1385" s="92" t="s">
        <v>152</v>
      </c>
      <c r="B1385" s="87" t="s">
        <v>153</v>
      </c>
      <c r="C1385" s="69">
        <v>64142.91</v>
      </c>
      <c r="D1385" s="69">
        <v>61484.91</v>
      </c>
      <c r="E1385" s="69">
        <v>95.8561281363755</v>
      </c>
      <c r="F1385" s="70">
        <v>88833</v>
      </c>
      <c r="G1385" s="69">
        <v>88833</v>
      </c>
      <c r="H1385" s="70">
        <v>88833</v>
      </c>
      <c r="I1385" s="69">
        <v>144.479352738745</v>
      </c>
      <c r="J1385" s="69">
        <v>100</v>
      </c>
      <c r="K1385" s="69">
        <v>21399.53</v>
      </c>
      <c r="L1385" s="69">
        <v>24.0896175970642</v>
      </c>
      <c r="M1385" s="70">
        <v>-8072</v>
      </c>
      <c r="N1385" s="70">
        <v>80761</v>
      </c>
      <c r="O1385" s="69">
        <v>131.350928219623</v>
      </c>
      <c r="P1385" s="69">
        <v>90.9132867290309</v>
      </c>
    </row>
    <row r="1386" spans="1:16">
      <c r="A1386" s="92" t="s">
        <v>154</v>
      </c>
      <c r="B1386" s="87" t="s">
        <v>155</v>
      </c>
      <c r="C1386" s="69"/>
      <c r="D1386" s="69">
        <v>529477.82</v>
      </c>
      <c r="E1386" s="69"/>
      <c r="F1386" s="70">
        <v>109435</v>
      </c>
      <c r="G1386" s="69">
        <v>109435</v>
      </c>
      <c r="H1386" s="70">
        <v>109435</v>
      </c>
      <c r="I1386" s="69">
        <v>20.6684767267494</v>
      </c>
      <c r="J1386" s="69">
        <v>100</v>
      </c>
      <c r="K1386" s="69">
        <v>11375</v>
      </c>
      <c r="L1386" s="69">
        <v>10.3942979851053</v>
      </c>
      <c r="M1386" s="70">
        <v>8000</v>
      </c>
      <c r="N1386" s="70">
        <v>117435</v>
      </c>
      <c r="O1386" s="69">
        <v>22.1793993183699</v>
      </c>
      <c r="P1386" s="69">
        <v>107.310275506008</v>
      </c>
    </row>
    <row r="1387" spans="1:16">
      <c r="A1387" s="92" t="s">
        <v>282</v>
      </c>
      <c r="B1387" s="87" t="s">
        <v>283</v>
      </c>
      <c r="C1387" s="69"/>
      <c r="D1387" s="69">
        <v>2695.82</v>
      </c>
      <c r="E1387" s="69"/>
      <c r="F1387" s="70">
        <v>2500</v>
      </c>
      <c r="G1387" s="69">
        <v>2500</v>
      </c>
      <c r="H1387" s="70">
        <v>2500</v>
      </c>
      <c r="I1387" s="69">
        <v>92.7361619099198</v>
      </c>
      <c r="J1387" s="69">
        <v>100</v>
      </c>
      <c r="K1387" s="69">
        <v>263.05</v>
      </c>
      <c r="L1387" s="69">
        <v>10.522</v>
      </c>
      <c r="M1387" s="70">
        <v>5000</v>
      </c>
      <c r="N1387" s="70">
        <v>7500</v>
      </c>
      <c r="O1387" s="69">
        <v>278.208485729759</v>
      </c>
      <c r="P1387" s="69">
        <v>300</v>
      </c>
    </row>
    <row r="1388" spans="1:16">
      <c r="A1388" s="92" t="s">
        <v>284</v>
      </c>
      <c r="B1388" s="87" t="s">
        <v>285</v>
      </c>
      <c r="C1388" s="69"/>
      <c r="D1388" s="69">
        <v>468.04</v>
      </c>
      <c r="E1388" s="69"/>
      <c r="F1388" s="69"/>
      <c r="G1388" s="69"/>
      <c r="H1388" s="69"/>
      <c r="I1388" s="69"/>
      <c r="J1388" s="69"/>
      <c r="K1388" s="69">
        <v>658.25</v>
      </c>
      <c r="L1388" s="69"/>
      <c r="M1388" s="70">
        <v>659</v>
      </c>
      <c r="N1388" s="70">
        <v>659</v>
      </c>
      <c r="O1388" s="69">
        <v>140.799931629775</v>
      </c>
      <c r="P1388" s="69"/>
    </row>
    <row r="1389" spans="1:16">
      <c r="A1389" s="92" t="s">
        <v>272</v>
      </c>
      <c r="B1389" s="87" t="s">
        <v>273</v>
      </c>
      <c r="C1389" s="69">
        <v>5398.81</v>
      </c>
      <c r="D1389" s="69">
        <v>3991.43</v>
      </c>
      <c r="E1389" s="69">
        <v>73.9316627182657</v>
      </c>
      <c r="F1389" s="69"/>
      <c r="G1389" s="69"/>
      <c r="H1389" s="69"/>
      <c r="I1389" s="69"/>
      <c r="J1389" s="69"/>
      <c r="K1389" s="69">
        <v>829.63</v>
      </c>
      <c r="L1389" s="69"/>
      <c r="M1389" s="70">
        <v>830</v>
      </c>
      <c r="N1389" s="70">
        <v>830</v>
      </c>
      <c r="O1389" s="69">
        <v>20.7945523283635</v>
      </c>
      <c r="P1389" s="69"/>
    </row>
    <row r="1390" spans="1:16">
      <c r="A1390" s="92" t="s">
        <v>58</v>
      </c>
      <c r="B1390" s="87" t="s">
        <v>59</v>
      </c>
      <c r="C1390" s="69">
        <v>7658.94</v>
      </c>
      <c r="D1390" s="69">
        <v>196507.68</v>
      </c>
      <c r="E1390" s="69">
        <v>2565.72946125704</v>
      </c>
      <c r="F1390" s="70">
        <v>10100</v>
      </c>
      <c r="G1390" s="69">
        <v>10100</v>
      </c>
      <c r="H1390" s="70">
        <v>10100</v>
      </c>
      <c r="I1390" s="69">
        <v>5.13974822765197</v>
      </c>
      <c r="J1390" s="69">
        <v>100</v>
      </c>
      <c r="K1390" s="69">
        <v>35539.07</v>
      </c>
      <c r="L1390" s="69">
        <v>351.87198019802</v>
      </c>
      <c r="M1390" s="70">
        <v>25539</v>
      </c>
      <c r="N1390" s="70">
        <v>35639</v>
      </c>
      <c r="O1390" s="69">
        <v>18.1361868401276</v>
      </c>
      <c r="P1390" s="69">
        <v>352.861386138614</v>
      </c>
    </row>
    <row r="1391" spans="1:16">
      <c r="A1391" s="92" t="s">
        <v>222</v>
      </c>
      <c r="B1391" s="87" t="s">
        <v>223</v>
      </c>
      <c r="C1391" s="69">
        <v>13452.48</v>
      </c>
      <c r="D1391" s="69"/>
      <c r="E1391" s="69"/>
      <c r="F1391" s="70">
        <v>243197</v>
      </c>
      <c r="G1391" s="69">
        <v>243197</v>
      </c>
      <c r="H1391" s="70">
        <v>243197</v>
      </c>
      <c r="I1391" s="69"/>
      <c r="J1391" s="69">
        <v>100</v>
      </c>
      <c r="K1391" s="69"/>
      <c r="L1391" s="69"/>
      <c r="M1391" s="69"/>
      <c r="N1391" s="70">
        <v>243197</v>
      </c>
      <c r="O1391" s="69"/>
      <c r="P1391" s="69">
        <v>100</v>
      </c>
    </row>
    <row r="1392" spans="1:16">
      <c r="A1392" s="92" t="s">
        <v>274</v>
      </c>
      <c r="B1392" s="87" t="s">
        <v>275</v>
      </c>
      <c r="C1392" s="69"/>
      <c r="D1392" s="69"/>
      <c r="E1392" s="69"/>
      <c r="F1392" s="70">
        <v>26544</v>
      </c>
      <c r="G1392" s="69">
        <v>26544</v>
      </c>
      <c r="H1392" s="70">
        <v>26544</v>
      </c>
      <c r="I1392" s="69"/>
      <c r="J1392" s="69">
        <v>100</v>
      </c>
      <c r="K1392" s="69"/>
      <c r="L1392" s="69"/>
      <c r="M1392" s="69"/>
      <c r="N1392" s="70">
        <v>26544</v>
      </c>
      <c r="O1392" s="69"/>
      <c r="P1392" s="69">
        <v>100</v>
      </c>
    </row>
    <row r="1393" spans="1:16">
      <c r="A1393" s="92" t="s">
        <v>234</v>
      </c>
      <c r="B1393" s="87" t="s">
        <v>235</v>
      </c>
      <c r="C1393" s="69">
        <v>6622.87</v>
      </c>
      <c r="D1393" s="69">
        <v>55454.9</v>
      </c>
      <c r="E1393" s="69">
        <v>837.324302002002</v>
      </c>
      <c r="F1393" s="70">
        <v>1000</v>
      </c>
      <c r="G1393" s="69">
        <v>1000</v>
      </c>
      <c r="H1393" s="70">
        <v>1000</v>
      </c>
      <c r="I1393" s="69">
        <v>1.80326715943947</v>
      </c>
      <c r="J1393" s="69">
        <v>100</v>
      </c>
      <c r="K1393" s="69">
        <v>10445.29</v>
      </c>
      <c r="L1393" s="69">
        <v>1044.529</v>
      </c>
      <c r="M1393" s="70">
        <v>9446</v>
      </c>
      <c r="N1393" s="70">
        <v>10446</v>
      </c>
      <c r="O1393" s="69">
        <v>18.8369287475047</v>
      </c>
      <c r="P1393" s="69">
        <v>1044.6</v>
      </c>
    </row>
    <row r="1394" spans="1:16">
      <c r="A1394" s="91" t="s">
        <v>168</v>
      </c>
      <c r="B1394" s="87" t="s">
        <v>169</v>
      </c>
      <c r="C1394" s="63">
        <v>112248.41</v>
      </c>
      <c r="D1394" s="63">
        <v>2784830.33</v>
      </c>
      <c r="E1394" s="63">
        <v>2480.95303087144</v>
      </c>
      <c r="F1394" s="64">
        <v>1926138</v>
      </c>
      <c r="G1394" s="63">
        <v>1926138</v>
      </c>
      <c r="H1394" s="64">
        <v>1926138</v>
      </c>
      <c r="I1394" s="63">
        <v>69.1653627601794</v>
      </c>
      <c r="J1394" s="63">
        <v>100</v>
      </c>
      <c r="K1394" s="63">
        <v>181457.19</v>
      </c>
      <c r="L1394" s="63">
        <v>9.42077826199369</v>
      </c>
      <c r="M1394" s="64">
        <v>-1561065</v>
      </c>
      <c r="N1394" s="64">
        <v>365073</v>
      </c>
      <c r="O1394" s="63">
        <v>13.1093444389483</v>
      </c>
      <c r="P1394" s="63">
        <v>18.9536263756803</v>
      </c>
    </row>
    <row r="1395" spans="1:16">
      <c r="A1395" s="92" t="s">
        <v>28</v>
      </c>
      <c r="B1395" s="87" t="s">
        <v>29</v>
      </c>
      <c r="C1395" s="69">
        <v>11886.82</v>
      </c>
      <c r="D1395" s="69">
        <v>84220.54</v>
      </c>
      <c r="E1395" s="69">
        <v>708.520361206782</v>
      </c>
      <c r="F1395" s="70">
        <v>141111</v>
      </c>
      <c r="G1395" s="69">
        <v>141111</v>
      </c>
      <c r="H1395" s="70">
        <v>141111</v>
      </c>
      <c r="I1395" s="69">
        <v>167.549388783306</v>
      </c>
      <c r="J1395" s="69">
        <v>100</v>
      </c>
      <c r="K1395" s="69">
        <v>55686.6</v>
      </c>
      <c r="L1395" s="69">
        <v>39.4629759550992</v>
      </c>
      <c r="M1395" s="70">
        <v>1500</v>
      </c>
      <c r="N1395" s="70">
        <v>142611</v>
      </c>
      <c r="O1395" s="69">
        <v>169.3304269956</v>
      </c>
      <c r="P1395" s="69">
        <v>101.062992962987</v>
      </c>
    </row>
    <row r="1396" spans="1:16">
      <c r="A1396" s="92" t="s">
        <v>32</v>
      </c>
      <c r="B1396" s="87" t="s">
        <v>33</v>
      </c>
      <c r="C1396" s="69">
        <v>1094.96</v>
      </c>
      <c r="D1396" s="69">
        <v>57652.01</v>
      </c>
      <c r="E1396" s="69">
        <v>5265.21608095273</v>
      </c>
      <c r="F1396" s="70">
        <v>800</v>
      </c>
      <c r="G1396" s="69">
        <v>800</v>
      </c>
      <c r="H1396" s="70">
        <v>800</v>
      </c>
      <c r="I1396" s="69">
        <v>1.38763592110665</v>
      </c>
      <c r="J1396" s="69">
        <v>100</v>
      </c>
      <c r="K1396" s="69">
        <v>1500</v>
      </c>
      <c r="L1396" s="69">
        <v>187.5</v>
      </c>
      <c r="M1396" s="70">
        <v>700</v>
      </c>
      <c r="N1396" s="70">
        <v>1500</v>
      </c>
      <c r="O1396" s="69">
        <v>2.60181735207498</v>
      </c>
      <c r="P1396" s="69">
        <v>187.5</v>
      </c>
    </row>
    <row r="1397" spans="1:16">
      <c r="A1397" s="92" t="s">
        <v>62</v>
      </c>
      <c r="B1397" s="87" t="s">
        <v>63</v>
      </c>
      <c r="C1397" s="69"/>
      <c r="D1397" s="69">
        <v>724.29</v>
      </c>
      <c r="E1397" s="69"/>
      <c r="F1397" s="69"/>
      <c r="G1397" s="69"/>
      <c r="H1397" s="69"/>
      <c r="I1397" s="69"/>
      <c r="J1397" s="69"/>
      <c r="K1397" s="69">
        <v>6210.83</v>
      </c>
      <c r="L1397" s="69"/>
      <c r="M1397" s="70">
        <v>6211</v>
      </c>
      <c r="N1397" s="70">
        <v>6211</v>
      </c>
      <c r="O1397" s="69">
        <v>857.529442626572</v>
      </c>
      <c r="P1397" s="69"/>
    </row>
    <row r="1398" spans="1:16">
      <c r="A1398" s="92" t="s">
        <v>34</v>
      </c>
      <c r="B1398" s="87" t="s">
        <v>35</v>
      </c>
      <c r="C1398" s="69">
        <v>4223.66</v>
      </c>
      <c r="D1398" s="69">
        <v>33302.94</v>
      </c>
      <c r="E1398" s="69">
        <v>788.485342096665</v>
      </c>
      <c r="F1398" s="70">
        <v>9597</v>
      </c>
      <c r="G1398" s="69">
        <v>9597</v>
      </c>
      <c r="H1398" s="70">
        <v>9597</v>
      </c>
      <c r="I1398" s="69">
        <v>28.8172755918847</v>
      </c>
      <c r="J1398" s="69">
        <v>100</v>
      </c>
      <c r="K1398" s="69">
        <v>9554.16</v>
      </c>
      <c r="L1398" s="69">
        <v>99.5536105032823</v>
      </c>
      <c r="M1398" s="70">
        <v>248</v>
      </c>
      <c r="N1398" s="70">
        <v>9845</v>
      </c>
      <c r="O1398" s="69">
        <v>29.5619545901953</v>
      </c>
      <c r="P1398" s="69">
        <v>102.584140877358</v>
      </c>
    </row>
    <row r="1399" spans="1:16">
      <c r="A1399" s="92" t="s">
        <v>70</v>
      </c>
      <c r="B1399" s="87" t="s">
        <v>71</v>
      </c>
      <c r="C1399" s="69">
        <v>27143.85</v>
      </c>
      <c r="D1399" s="69">
        <v>45609.99</v>
      </c>
      <c r="E1399" s="69">
        <v>168.03065887853</v>
      </c>
      <c r="F1399" s="70">
        <v>19485</v>
      </c>
      <c r="G1399" s="69">
        <v>19485</v>
      </c>
      <c r="H1399" s="70">
        <v>19485</v>
      </c>
      <c r="I1399" s="69">
        <v>42.7209039072361</v>
      </c>
      <c r="J1399" s="69">
        <v>100</v>
      </c>
      <c r="K1399" s="69">
        <v>20961.43</v>
      </c>
      <c r="L1399" s="69">
        <v>107.577264562484</v>
      </c>
      <c r="M1399" s="70">
        <v>1476</v>
      </c>
      <c r="N1399" s="70">
        <v>20961</v>
      </c>
      <c r="O1399" s="69">
        <v>45.9570370438582</v>
      </c>
      <c r="P1399" s="69">
        <v>107.575057736721</v>
      </c>
    </row>
    <row r="1400" spans="1:16">
      <c r="A1400" s="92" t="s">
        <v>36</v>
      </c>
      <c r="B1400" s="87" t="s">
        <v>37</v>
      </c>
      <c r="C1400" s="69">
        <v>624.67</v>
      </c>
      <c r="D1400" s="69">
        <v>130.91</v>
      </c>
      <c r="E1400" s="69">
        <v>20.9566651191829</v>
      </c>
      <c r="F1400" s="70">
        <v>480</v>
      </c>
      <c r="G1400" s="69">
        <v>480</v>
      </c>
      <c r="H1400" s="70">
        <v>480</v>
      </c>
      <c r="I1400" s="69">
        <v>366.664120388053</v>
      </c>
      <c r="J1400" s="69">
        <v>100</v>
      </c>
      <c r="K1400" s="69">
        <v>1863.24</v>
      </c>
      <c r="L1400" s="69">
        <v>388.175</v>
      </c>
      <c r="M1400" s="70">
        <v>2500</v>
      </c>
      <c r="N1400" s="70">
        <v>2980</v>
      </c>
      <c r="O1400" s="69">
        <v>2276.37308074249</v>
      </c>
      <c r="P1400" s="69">
        <v>620.833333333333</v>
      </c>
    </row>
    <row r="1401" spans="1:16">
      <c r="A1401" s="92" t="s">
        <v>82</v>
      </c>
      <c r="B1401" s="87" t="s">
        <v>83</v>
      </c>
      <c r="C1401" s="69">
        <v>1363.59</v>
      </c>
      <c r="D1401" s="69">
        <v>1400.01</v>
      </c>
      <c r="E1401" s="69">
        <v>102.670890810288</v>
      </c>
      <c r="F1401" s="70">
        <v>2500</v>
      </c>
      <c r="G1401" s="69">
        <v>2500</v>
      </c>
      <c r="H1401" s="70">
        <v>2500</v>
      </c>
      <c r="I1401" s="69">
        <v>178.570153070335</v>
      </c>
      <c r="J1401" s="69">
        <v>100</v>
      </c>
      <c r="K1401" s="69">
        <v>49189.97</v>
      </c>
      <c r="L1401" s="69">
        <v>1967.5988</v>
      </c>
      <c r="M1401" s="70">
        <v>47000</v>
      </c>
      <c r="N1401" s="70">
        <v>49500</v>
      </c>
      <c r="O1401" s="69">
        <v>3535.68903079264</v>
      </c>
      <c r="P1401" s="69">
        <v>1980</v>
      </c>
    </row>
    <row r="1402" spans="1:16">
      <c r="A1402" s="92" t="s">
        <v>84</v>
      </c>
      <c r="B1402" s="87" t="s">
        <v>85</v>
      </c>
      <c r="C1402" s="69"/>
      <c r="D1402" s="69">
        <v>42337.53</v>
      </c>
      <c r="E1402" s="69"/>
      <c r="F1402" s="69"/>
      <c r="G1402" s="69"/>
      <c r="H1402" s="69"/>
      <c r="I1402" s="69"/>
      <c r="J1402" s="69"/>
      <c r="K1402" s="69"/>
      <c r="L1402" s="69"/>
      <c r="M1402" s="69"/>
      <c r="N1402" s="69"/>
      <c r="O1402" s="69"/>
      <c r="P1402" s="69"/>
    </row>
    <row r="1403" spans="1:16">
      <c r="A1403" s="92" t="s">
        <v>86</v>
      </c>
      <c r="B1403" s="87" t="s">
        <v>87</v>
      </c>
      <c r="C1403" s="69">
        <v>8049.73</v>
      </c>
      <c r="D1403" s="69">
        <v>2179.67</v>
      </c>
      <c r="E1403" s="69">
        <v>27.0775541539903</v>
      </c>
      <c r="F1403" s="70">
        <v>1000</v>
      </c>
      <c r="G1403" s="69">
        <v>1000</v>
      </c>
      <c r="H1403" s="70">
        <v>1000</v>
      </c>
      <c r="I1403" s="69">
        <v>45.8785045442659</v>
      </c>
      <c r="J1403" s="69">
        <v>100</v>
      </c>
      <c r="K1403" s="69">
        <v>1644.79</v>
      </c>
      <c r="L1403" s="69">
        <v>164.479</v>
      </c>
      <c r="M1403" s="70">
        <v>1411</v>
      </c>
      <c r="N1403" s="70">
        <v>2411</v>
      </c>
      <c r="O1403" s="69">
        <v>110.613074456225</v>
      </c>
      <c r="P1403" s="69">
        <v>241.1</v>
      </c>
    </row>
    <row r="1404" spans="1:16">
      <c r="A1404" s="92" t="s">
        <v>88</v>
      </c>
      <c r="B1404" s="87" t="s">
        <v>89</v>
      </c>
      <c r="C1404" s="69">
        <v>634.68</v>
      </c>
      <c r="D1404" s="69">
        <v>2119.26</v>
      </c>
      <c r="E1404" s="69">
        <v>333.910001890717</v>
      </c>
      <c r="F1404" s="69"/>
      <c r="G1404" s="69"/>
      <c r="H1404" s="69"/>
      <c r="I1404" s="69"/>
      <c r="J1404" s="69"/>
      <c r="K1404" s="69"/>
      <c r="L1404" s="69"/>
      <c r="M1404" s="69"/>
      <c r="N1404" s="69"/>
      <c r="O1404" s="69"/>
      <c r="P1404" s="69"/>
    </row>
    <row r="1405" spans="1:16">
      <c r="A1405" s="92" t="s">
        <v>90</v>
      </c>
      <c r="B1405" s="87" t="s">
        <v>91</v>
      </c>
      <c r="C1405" s="69">
        <v>271.63</v>
      </c>
      <c r="D1405" s="69">
        <v>69.66</v>
      </c>
      <c r="E1405" s="69">
        <v>25.6451791039281</v>
      </c>
      <c r="F1405" s="69"/>
      <c r="G1405" s="69"/>
      <c r="H1405" s="69"/>
      <c r="I1405" s="69"/>
      <c r="J1405" s="69"/>
      <c r="K1405" s="69"/>
      <c r="L1405" s="69"/>
      <c r="M1405" s="69"/>
      <c r="N1405" s="69"/>
      <c r="O1405" s="69"/>
      <c r="P1405" s="69"/>
    </row>
    <row r="1406" spans="1:16">
      <c r="A1406" s="92" t="s">
        <v>92</v>
      </c>
      <c r="B1406" s="87" t="s">
        <v>93</v>
      </c>
      <c r="C1406" s="69"/>
      <c r="D1406" s="69">
        <v>1230.41</v>
      </c>
      <c r="E1406" s="69"/>
      <c r="F1406" s="69"/>
      <c r="G1406" s="69"/>
      <c r="H1406" s="69"/>
      <c r="I1406" s="69"/>
      <c r="J1406" s="69"/>
      <c r="K1406" s="69"/>
      <c r="L1406" s="69"/>
      <c r="M1406" s="69"/>
      <c r="N1406" s="69"/>
      <c r="O1406" s="69"/>
      <c r="P1406" s="69"/>
    </row>
    <row r="1407" spans="1:16">
      <c r="A1407" s="92" t="s">
        <v>94</v>
      </c>
      <c r="B1407" s="87" t="s">
        <v>95</v>
      </c>
      <c r="C1407" s="69"/>
      <c r="D1407" s="69">
        <v>148</v>
      </c>
      <c r="E1407" s="69"/>
      <c r="F1407" s="69"/>
      <c r="G1407" s="69"/>
      <c r="H1407" s="69"/>
      <c r="I1407" s="69"/>
      <c r="J1407" s="69"/>
      <c r="K1407" s="69">
        <v>768.75</v>
      </c>
      <c r="L1407" s="69"/>
      <c r="M1407" s="70">
        <v>769</v>
      </c>
      <c r="N1407" s="70">
        <v>769</v>
      </c>
      <c r="O1407" s="69">
        <v>519.594594594595</v>
      </c>
      <c r="P1407" s="69"/>
    </row>
    <row r="1408" spans="1:16">
      <c r="A1408" s="92" t="s">
        <v>96</v>
      </c>
      <c r="B1408" s="87" t="s">
        <v>97</v>
      </c>
      <c r="C1408" s="69"/>
      <c r="D1408" s="69">
        <v>41.9</v>
      </c>
      <c r="E1408" s="69"/>
      <c r="F1408" s="70">
        <v>1000</v>
      </c>
      <c r="G1408" s="69">
        <v>1000</v>
      </c>
      <c r="H1408" s="70">
        <v>1000</v>
      </c>
      <c r="I1408" s="69">
        <v>2386.63484486873</v>
      </c>
      <c r="J1408" s="69">
        <v>100</v>
      </c>
      <c r="K1408" s="69"/>
      <c r="L1408" s="69"/>
      <c r="M1408" s="69"/>
      <c r="N1408" s="70">
        <v>1000</v>
      </c>
      <c r="O1408" s="69">
        <v>2386.63484486873</v>
      </c>
      <c r="P1408" s="69">
        <v>100</v>
      </c>
    </row>
    <row r="1409" spans="1:16">
      <c r="A1409" s="92" t="s">
        <v>98</v>
      </c>
      <c r="B1409" s="87" t="s">
        <v>99</v>
      </c>
      <c r="C1409" s="69">
        <v>98.71</v>
      </c>
      <c r="D1409" s="69">
        <v>368.78</v>
      </c>
      <c r="E1409" s="69">
        <v>373.599432681593</v>
      </c>
      <c r="F1409" s="69"/>
      <c r="G1409" s="69"/>
      <c r="H1409" s="69"/>
      <c r="I1409" s="69"/>
      <c r="J1409" s="69"/>
      <c r="K1409" s="69">
        <v>25.9</v>
      </c>
      <c r="L1409" s="69"/>
      <c r="M1409" s="70">
        <v>26</v>
      </c>
      <c r="N1409" s="70">
        <v>26</v>
      </c>
      <c r="O1409" s="69">
        <v>7.05027387602365</v>
      </c>
      <c r="P1409" s="69"/>
    </row>
    <row r="1410" spans="1:16">
      <c r="A1410" s="92" t="s">
        <v>100</v>
      </c>
      <c r="B1410" s="87" t="s">
        <v>101</v>
      </c>
      <c r="C1410" s="69"/>
      <c r="D1410" s="69">
        <v>5212.48</v>
      </c>
      <c r="E1410" s="69"/>
      <c r="F1410" s="69"/>
      <c r="G1410" s="69"/>
      <c r="H1410" s="69"/>
      <c r="I1410" s="69"/>
      <c r="J1410" s="69"/>
      <c r="K1410" s="69"/>
      <c r="L1410" s="69"/>
      <c r="M1410" s="69"/>
      <c r="N1410" s="69"/>
      <c r="O1410" s="69"/>
      <c r="P1410" s="69"/>
    </row>
    <row r="1411" spans="1:16">
      <c r="A1411" s="92" t="s">
        <v>102</v>
      </c>
      <c r="B1411" s="87" t="s">
        <v>103</v>
      </c>
      <c r="C1411" s="69">
        <v>2329.49</v>
      </c>
      <c r="D1411" s="69">
        <v>1400</v>
      </c>
      <c r="E1411" s="69">
        <v>60.0989916247762</v>
      </c>
      <c r="F1411" s="70">
        <v>9000</v>
      </c>
      <c r="G1411" s="69">
        <v>9000</v>
      </c>
      <c r="H1411" s="70">
        <v>9000</v>
      </c>
      <c r="I1411" s="69">
        <v>642.857142857143</v>
      </c>
      <c r="J1411" s="69">
        <v>100</v>
      </c>
      <c r="K1411" s="69">
        <v>2266.38</v>
      </c>
      <c r="L1411" s="69">
        <v>25.182</v>
      </c>
      <c r="M1411" s="70">
        <v>2000</v>
      </c>
      <c r="N1411" s="70">
        <v>11000</v>
      </c>
      <c r="O1411" s="69">
        <v>785.714285714286</v>
      </c>
      <c r="P1411" s="69">
        <v>122.222222222222</v>
      </c>
    </row>
    <row r="1412" spans="1:16">
      <c r="A1412" s="92" t="s">
        <v>104</v>
      </c>
      <c r="B1412" s="87" t="s">
        <v>105</v>
      </c>
      <c r="C1412" s="69"/>
      <c r="D1412" s="69">
        <v>41.48</v>
      </c>
      <c r="E1412" s="69"/>
      <c r="F1412" s="69"/>
      <c r="G1412" s="69"/>
      <c r="H1412" s="69"/>
      <c r="I1412" s="69"/>
      <c r="J1412" s="69"/>
      <c r="K1412" s="69"/>
      <c r="L1412" s="69"/>
      <c r="M1412" s="69"/>
      <c r="N1412" s="69"/>
      <c r="O1412" s="69"/>
      <c r="P1412" s="69"/>
    </row>
    <row r="1413" spans="1:16">
      <c r="A1413" s="92" t="s">
        <v>106</v>
      </c>
      <c r="B1413" s="87" t="s">
        <v>107</v>
      </c>
      <c r="C1413" s="69"/>
      <c r="D1413" s="69">
        <v>350.59</v>
      </c>
      <c r="E1413" s="69"/>
      <c r="F1413" s="69"/>
      <c r="G1413" s="69"/>
      <c r="H1413" s="69"/>
      <c r="I1413" s="69"/>
      <c r="J1413" s="69"/>
      <c r="K1413" s="69"/>
      <c r="L1413" s="69"/>
      <c r="M1413" s="69"/>
      <c r="N1413" s="69"/>
      <c r="O1413" s="69"/>
      <c r="P1413" s="69"/>
    </row>
    <row r="1414" spans="1:16">
      <c r="A1414" s="92" t="s">
        <v>52</v>
      </c>
      <c r="B1414" s="87" t="s">
        <v>53</v>
      </c>
      <c r="C1414" s="69">
        <v>27419.05</v>
      </c>
      <c r="D1414" s="69">
        <v>29265.91</v>
      </c>
      <c r="E1414" s="69">
        <v>106.735681943758</v>
      </c>
      <c r="F1414" s="70">
        <v>500</v>
      </c>
      <c r="G1414" s="69">
        <v>500</v>
      </c>
      <c r="H1414" s="70">
        <v>500</v>
      </c>
      <c r="I1414" s="69">
        <v>1.70847241722537</v>
      </c>
      <c r="J1414" s="69">
        <v>100</v>
      </c>
      <c r="K1414" s="69">
        <v>21584.17</v>
      </c>
      <c r="L1414" s="69">
        <v>4316.834</v>
      </c>
      <c r="M1414" s="70">
        <v>21084</v>
      </c>
      <c r="N1414" s="70">
        <v>21584</v>
      </c>
      <c r="O1414" s="69">
        <v>73.7513373067846</v>
      </c>
      <c r="P1414" s="69">
        <v>4316.8</v>
      </c>
    </row>
    <row r="1415" spans="1:16">
      <c r="A1415" s="92" t="s">
        <v>108</v>
      </c>
      <c r="B1415" s="87" t="s">
        <v>109</v>
      </c>
      <c r="C1415" s="69">
        <v>11813.1</v>
      </c>
      <c r="D1415" s="69">
        <v>1885.69</v>
      </c>
      <c r="E1415" s="69">
        <v>15.9627024235806</v>
      </c>
      <c r="F1415" s="69"/>
      <c r="G1415" s="69"/>
      <c r="H1415" s="69"/>
      <c r="I1415" s="69"/>
      <c r="J1415" s="69"/>
      <c r="K1415" s="69"/>
      <c r="L1415" s="69"/>
      <c r="M1415" s="69"/>
      <c r="N1415" s="69"/>
      <c r="O1415" s="69"/>
      <c r="P1415" s="69"/>
    </row>
    <row r="1416" spans="1:16">
      <c r="A1416" s="92" t="s">
        <v>110</v>
      </c>
      <c r="B1416" s="87" t="s">
        <v>111</v>
      </c>
      <c r="C1416" s="69">
        <v>584.91</v>
      </c>
      <c r="D1416" s="69">
        <v>650.71</v>
      </c>
      <c r="E1416" s="69">
        <v>111.249593954625</v>
      </c>
      <c r="F1416" s="70">
        <v>3630</v>
      </c>
      <c r="G1416" s="69">
        <v>3630</v>
      </c>
      <c r="H1416" s="70">
        <v>3630</v>
      </c>
      <c r="I1416" s="69">
        <v>557.852192220805</v>
      </c>
      <c r="J1416" s="69">
        <v>100</v>
      </c>
      <c r="K1416" s="69"/>
      <c r="L1416" s="69"/>
      <c r="M1416" s="69"/>
      <c r="N1416" s="70">
        <v>3630</v>
      </c>
      <c r="O1416" s="69">
        <v>557.852192220805</v>
      </c>
      <c r="P1416" s="69">
        <v>100</v>
      </c>
    </row>
    <row r="1417" spans="1:16">
      <c r="A1417" s="92" t="s">
        <v>112</v>
      </c>
      <c r="B1417" s="87" t="s">
        <v>113</v>
      </c>
      <c r="C1417" s="69">
        <v>87.28</v>
      </c>
      <c r="D1417" s="69">
        <v>2080.24</v>
      </c>
      <c r="E1417" s="69">
        <v>2383.40971585701</v>
      </c>
      <c r="F1417" s="69"/>
      <c r="G1417" s="69"/>
      <c r="H1417" s="69"/>
      <c r="I1417" s="69"/>
      <c r="J1417" s="69"/>
      <c r="K1417" s="69">
        <v>2316.47</v>
      </c>
      <c r="L1417" s="69"/>
      <c r="M1417" s="70">
        <v>2317</v>
      </c>
      <c r="N1417" s="70">
        <v>2317</v>
      </c>
      <c r="O1417" s="69">
        <v>111.381379071646</v>
      </c>
      <c r="P1417" s="69"/>
    </row>
    <row r="1418" spans="1:16">
      <c r="A1418" s="92" t="s">
        <v>116</v>
      </c>
      <c r="B1418" s="87" t="s">
        <v>117</v>
      </c>
      <c r="C1418" s="69"/>
      <c r="D1418" s="69">
        <v>233.59</v>
      </c>
      <c r="E1418" s="69"/>
      <c r="F1418" s="69"/>
      <c r="G1418" s="69"/>
      <c r="H1418" s="69"/>
      <c r="I1418" s="69"/>
      <c r="J1418" s="69"/>
      <c r="K1418" s="69">
        <v>92</v>
      </c>
      <c r="L1418" s="69"/>
      <c r="M1418" s="70">
        <v>92</v>
      </c>
      <c r="N1418" s="70">
        <v>92</v>
      </c>
      <c r="O1418" s="69">
        <v>39.3852476561497</v>
      </c>
      <c r="P1418" s="69"/>
    </row>
    <row r="1419" spans="1:16">
      <c r="A1419" s="92" t="s">
        <v>118</v>
      </c>
      <c r="B1419" s="87" t="s">
        <v>119</v>
      </c>
      <c r="C1419" s="69">
        <v>9436.65</v>
      </c>
      <c r="D1419" s="69">
        <v>11509.31</v>
      </c>
      <c r="E1419" s="69">
        <v>121.963938473929</v>
      </c>
      <c r="F1419" s="70">
        <v>500</v>
      </c>
      <c r="G1419" s="69">
        <v>500</v>
      </c>
      <c r="H1419" s="70">
        <v>500</v>
      </c>
      <c r="I1419" s="69">
        <v>4.34430908542736</v>
      </c>
      <c r="J1419" s="69">
        <v>100</v>
      </c>
      <c r="K1419" s="69">
        <v>2031.57</v>
      </c>
      <c r="L1419" s="69">
        <v>406.314</v>
      </c>
      <c r="M1419" s="70">
        <v>1532</v>
      </c>
      <c r="N1419" s="70">
        <v>2032</v>
      </c>
      <c r="O1419" s="69">
        <v>17.6552721231768</v>
      </c>
      <c r="P1419" s="69">
        <v>406.4</v>
      </c>
    </row>
    <row r="1420" spans="1:16">
      <c r="A1420" s="92" t="s">
        <v>120</v>
      </c>
      <c r="B1420" s="87" t="s">
        <v>121</v>
      </c>
      <c r="C1420" s="69">
        <v>179.99</v>
      </c>
      <c r="D1420" s="69">
        <v>553.49</v>
      </c>
      <c r="E1420" s="69">
        <v>307.511528418245</v>
      </c>
      <c r="F1420" s="69"/>
      <c r="G1420" s="69"/>
      <c r="H1420" s="69"/>
      <c r="I1420" s="69"/>
      <c r="J1420" s="69"/>
      <c r="K1420" s="69">
        <v>1950.42</v>
      </c>
      <c r="L1420" s="69"/>
      <c r="M1420" s="70">
        <v>1950</v>
      </c>
      <c r="N1420" s="70">
        <v>1950</v>
      </c>
      <c r="O1420" s="69">
        <v>352.309888164194</v>
      </c>
      <c r="P1420" s="69"/>
    </row>
    <row r="1421" spans="1:16">
      <c r="A1421" s="92" t="s">
        <v>40</v>
      </c>
      <c r="B1421" s="87" t="s">
        <v>41</v>
      </c>
      <c r="C1421" s="69"/>
      <c r="D1421" s="69">
        <v>148.64</v>
      </c>
      <c r="E1421" s="69"/>
      <c r="F1421" s="69"/>
      <c r="G1421" s="69"/>
      <c r="H1421" s="69"/>
      <c r="I1421" s="69"/>
      <c r="J1421" s="69"/>
      <c r="K1421" s="69"/>
      <c r="L1421" s="69"/>
      <c r="M1421" s="69"/>
      <c r="N1421" s="69"/>
      <c r="O1421" s="69"/>
      <c r="P1421" s="69"/>
    </row>
    <row r="1422" spans="1:16">
      <c r="A1422" s="92" t="s">
        <v>122</v>
      </c>
      <c r="B1422" s="87" t="s">
        <v>123</v>
      </c>
      <c r="C1422" s="69">
        <v>2735.09</v>
      </c>
      <c r="D1422" s="69">
        <v>49851.55</v>
      </c>
      <c r="E1422" s="69">
        <v>1822.66579893166</v>
      </c>
      <c r="F1422" s="69"/>
      <c r="G1422" s="69"/>
      <c r="H1422" s="69"/>
      <c r="I1422" s="69"/>
      <c r="J1422" s="69"/>
      <c r="K1422" s="69">
        <v>491.03</v>
      </c>
      <c r="L1422" s="69"/>
      <c r="M1422" s="70">
        <v>491</v>
      </c>
      <c r="N1422" s="70">
        <v>491</v>
      </c>
      <c r="O1422" s="69">
        <v>0.98492424006876</v>
      </c>
      <c r="P1422" s="69"/>
    </row>
    <row r="1423" spans="1:16">
      <c r="A1423" s="92" t="s">
        <v>124</v>
      </c>
      <c r="B1423" s="87" t="s">
        <v>125</v>
      </c>
      <c r="C1423" s="69">
        <v>123.37</v>
      </c>
      <c r="D1423" s="69">
        <v>273.52</v>
      </c>
      <c r="E1423" s="69">
        <v>221.707060063224</v>
      </c>
      <c r="F1423" s="69"/>
      <c r="G1423" s="69"/>
      <c r="H1423" s="69"/>
      <c r="I1423" s="69"/>
      <c r="J1423" s="69"/>
      <c r="K1423" s="69">
        <v>80.02</v>
      </c>
      <c r="L1423" s="69"/>
      <c r="M1423" s="70">
        <v>81</v>
      </c>
      <c r="N1423" s="70">
        <v>81</v>
      </c>
      <c r="O1423" s="69">
        <v>29.6139221994735</v>
      </c>
      <c r="P1423" s="69"/>
    </row>
    <row r="1424" spans="1:16">
      <c r="A1424" s="92" t="s">
        <v>166</v>
      </c>
      <c r="B1424" s="87" t="s">
        <v>167</v>
      </c>
      <c r="C1424" s="69">
        <v>2.7</v>
      </c>
      <c r="D1424" s="69"/>
      <c r="E1424" s="69"/>
      <c r="F1424" s="69"/>
      <c r="G1424" s="69"/>
      <c r="H1424" s="69"/>
      <c r="I1424" s="69"/>
      <c r="J1424" s="69"/>
      <c r="K1424" s="69">
        <v>5.42</v>
      </c>
      <c r="L1424" s="69"/>
      <c r="M1424" s="70">
        <v>6</v>
      </c>
      <c r="N1424" s="70">
        <v>6</v>
      </c>
      <c r="O1424" s="69"/>
      <c r="P1424" s="69"/>
    </row>
    <row r="1425" spans="1:16">
      <c r="A1425" s="92" t="s">
        <v>186</v>
      </c>
      <c r="B1425" s="87" t="s">
        <v>187</v>
      </c>
      <c r="C1425" s="69"/>
      <c r="D1425" s="69">
        <v>51.54</v>
      </c>
      <c r="E1425" s="69"/>
      <c r="F1425" s="69"/>
      <c r="G1425" s="69"/>
      <c r="H1425" s="69"/>
      <c r="I1425" s="69"/>
      <c r="J1425" s="69"/>
      <c r="K1425" s="69">
        <v>105.84</v>
      </c>
      <c r="L1425" s="69"/>
      <c r="M1425" s="70">
        <v>106</v>
      </c>
      <c r="N1425" s="70">
        <v>106</v>
      </c>
      <c r="O1425" s="69">
        <v>205.665502522313</v>
      </c>
      <c r="P1425" s="69"/>
    </row>
    <row r="1426" spans="1:16">
      <c r="A1426" s="92" t="s">
        <v>76</v>
      </c>
      <c r="B1426" s="87" t="s">
        <v>77</v>
      </c>
      <c r="C1426" s="69"/>
      <c r="D1426" s="69">
        <v>956.05</v>
      </c>
      <c r="E1426" s="69"/>
      <c r="F1426" s="69"/>
      <c r="G1426" s="69"/>
      <c r="H1426" s="69"/>
      <c r="I1426" s="69"/>
      <c r="J1426" s="69"/>
      <c r="K1426" s="69"/>
      <c r="L1426" s="69"/>
      <c r="M1426" s="69"/>
      <c r="N1426" s="69"/>
      <c r="O1426" s="69"/>
      <c r="P1426" s="69"/>
    </row>
    <row r="1427" spans="1:16">
      <c r="A1427" s="92" t="s">
        <v>132</v>
      </c>
      <c r="B1427" s="87" t="s">
        <v>133</v>
      </c>
      <c r="C1427" s="69"/>
      <c r="D1427" s="69"/>
      <c r="E1427" s="69"/>
      <c r="F1427" s="69"/>
      <c r="G1427" s="69"/>
      <c r="H1427" s="69"/>
      <c r="I1427" s="69"/>
      <c r="J1427" s="69"/>
      <c r="K1427" s="69">
        <v>787</v>
      </c>
      <c r="L1427" s="69"/>
      <c r="M1427" s="70">
        <v>787</v>
      </c>
      <c r="N1427" s="70">
        <v>787</v>
      </c>
      <c r="O1427" s="69"/>
      <c r="P1427" s="69"/>
    </row>
    <row r="1428" spans="1:16">
      <c r="A1428" s="92" t="s">
        <v>214</v>
      </c>
      <c r="B1428" s="87" t="s">
        <v>215</v>
      </c>
      <c r="C1428" s="69"/>
      <c r="D1428" s="69"/>
      <c r="E1428" s="69"/>
      <c r="F1428" s="70">
        <v>1659035</v>
      </c>
      <c r="G1428" s="69">
        <v>1659035</v>
      </c>
      <c r="H1428" s="70">
        <v>1659035</v>
      </c>
      <c r="I1428" s="69"/>
      <c r="J1428" s="69">
        <v>100</v>
      </c>
      <c r="K1428" s="69"/>
      <c r="L1428" s="69"/>
      <c r="M1428" s="70">
        <v>-1659035</v>
      </c>
      <c r="N1428" s="69"/>
      <c r="O1428" s="69"/>
      <c r="P1428" s="69"/>
    </row>
    <row r="1429" spans="1:16">
      <c r="A1429" s="92" t="s">
        <v>138</v>
      </c>
      <c r="B1429" s="87" t="s">
        <v>139</v>
      </c>
      <c r="C1429" s="69">
        <v>42.15</v>
      </c>
      <c r="D1429" s="69">
        <v>7460.66</v>
      </c>
      <c r="E1429" s="69">
        <v>17700.2609727165</v>
      </c>
      <c r="F1429" s="69"/>
      <c r="G1429" s="69"/>
      <c r="H1429" s="69"/>
      <c r="I1429" s="69"/>
      <c r="J1429" s="69"/>
      <c r="K1429" s="69"/>
      <c r="L1429" s="69"/>
      <c r="M1429" s="69"/>
      <c r="N1429" s="69"/>
      <c r="O1429" s="69"/>
      <c r="P1429" s="69"/>
    </row>
    <row r="1430" spans="1:16">
      <c r="A1430" s="92" t="s">
        <v>144</v>
      </c>
      <c r="B1430" s="87" t="s">
        <v>145</v>
      </c>
      <c r="C1430" s="69"/>
      <c r="D1430" s="69">
        <v>721.33</v>
      </c>
      <c r="E1430" s="69"/>
      <c r="F1430" s="70">
        <v>76500</v>
      </c>
      <c r="G1430" s="69">
        <v>76500</v>
      </c>
      <c r="H1430" s="70">
        <v>76500</v>
      </c>
      <c r="I1430" s="69">
        <v>10605.4094519845</v>
      </c>
      <c r="J1430" s="69">
        <v>100</v>
      </c>
      <c r="K1430" s="69"/>
      <c r="L1430" s="69"/>
      <c r="M1430" s="70">
        <v>1000</v>
      </c>
      <c r="N1430" s="70">
        <v>77500</v>
      </c>
      <c r="O1430" s="69">
        <v>10744.0422552784</v>
      </c>
      <c r="P1430" s="69">
        <v>101.307189542484</v>
      </c>
    </row>
    <row r="1431" spans="1:16">
      <c r="A1431" s="92" t="s">
        <v>146</v>
      </c>
      <c r="B1431" s="87" t="s">
        <v>147</v>
      </c>
      <c r="C1431" s="69">
        <v>2102.33</v>
      </c>
      <c r="D1431" s="69">
        <v>2400647.65</v>
      </c>
      <c r="E1431" s="69">
        <v>114189.858395209</v>
      </c>
      <c r="F1431" s="69"/>
      <c r="G1431" s="69"/>
      <c r="H1431" s="69"/>
      <c r="I1431" s="69"/>
      <c r="J1431" s="69"/>
      <c r="K1431" s="69"/>
      <c r="L1431" s="69"/>
      <c r="M1431" s="69"/>
      <c r="N1431" s="69"/>
      <c r="O1431" s="69"/>
      <c r="P1431" s="69"/>
    </row>
    <row r="1432" spans="1:16">
      <c r="A1432" s="92" t="s">
        <v>148</v>
      </c>
      <c r="B1432" s="87" t="s">
        <v>149</v>
      </c>
      <c r="C1432" s="69"/>
      <c r="D1432" s="69"/>
      <c r="E1432" s="69"/>
      <c r="F1432" s="69"/>
      <c r="G1432" s="69"/>
      <c r="H1432" s="69"/>
      <c r="I1432" s="69"/>
      <c r="J1432" s="69"/>
      <c r="K1432" s="69">
        <v>2341.2</v>
      </c>
      <c r="L1432" s="69"/>
      <c r="M1432" s="70">
        <v>2341</v>
      </c>
      <c r="N1432" s="70">
        <v>2341</v>
      </c>
      <c r="O1432" s="69"/>
      <c r="P1432" s="69"/>
    </row>
    <row r="1433" spans="1:16">
      <c r="A1433" s="92" t="s">
        <v>152</v>
      </c>
      <c r="B1433" s="87" t="s">
        <v>153</v>
      </c>
      <c r="C1433" s="69"/>
      <c r="D1433" s="69"/>
      <c r="E1433" s="69"/>
      <c r="F1433" s="70">
        <v>1000</v>
      </c>
      <c r="G1433" s="69">
        <v>1000</v>
      </c>
      <c r="H1433" s="70">
        <v>1000</v>
      </c>
      <c r="I1433" s="69"/>
      <c r="J1433" s="69">
        <v>100</v>
      </c>
      <c r="K1433" s="69"/>
      <c r="L1433" s="69"/>
      <c r="M1433" s="70">
        <v>2342</v>
      </c>
      <c r="N1433" s="70">
        <v>3342</v>
      </c>
      <c r="O1433" s="69"/>
      <c r="P1433" s="69">
        <v>334.2</v>
      </c>
    </row>
    <row r="1434" spans="1:16">
      <c r="A1434" s="91" t="s">
        <v>176</v>
      </c>
      <c r="B1434" s="87" t="s">
        <v>177</v>
      </c>
      <c r="C1434" s="63">
        <v>15106859</v>
      </c>
      <c r="D1434" s="63">
        <v>17179890.9</v>
      </c>
      <c r="E1434" s="63">
        <v>113.722454813406</v>
      </c>
      <c r="F1434" s="64">
        <v>15610363</v>
      </c>
      <c r="G1434" s="63">
        <v>15610363</v>
      </c>
      <c r="H1434" s="64">
        <v>15610363</v>
      </c>
      <c r="I1434" s="63">
        <v>90.8641567683064</v>
      </c>
      <c r="J1434" s="63">
        <v>100</v>
      </c>
      <c r="K1434" s="63">
        <v>9701720.07</v>
      </c>
      <c r="L1434" s="63">
        <v>62.1492278558801</v>
      </c>
      <c r="M1434" s="64">
        <v>3759050</v>
      </c>
      <c r="N1434" s="64">
        <v>19369413</v>
      </c>
      <c r="O1434" s="63">
        <v>112.74467988618</v>
      </c>
      <c r="P1434" s="63">
        <v>124.080477821047</v>
      </c>
    </row>
    <row r="1435" spans="1:16">
      <c r="A1435" s="92" t="s">
        <v>28</v>
      </c>
      <c r="B1435" s="87" t="s">
        <v>29</v>
      </c>
      <c r="C1435" s="69">
        <v>5551899.55</v>
      </c>
      <c r="D1435" s="69">
        <v>5403119.78</v>
      </c>
      <c r="E1435" s="69">
        <v>97.3202006149409</v>
      </c>
      <c r="F1435" s="70">
        <v>3283067</v>
      </c>
      <c r="G1435" s="69">
        <v>3283067</v>
      </c>
      <c r="H1435" s="70">
        <v>3283067</v>
      </c>
      <c r="I1435" s="69">
        <v>60.7624323294199</v>
      </c>
      <c r="J1435" s="69">
        <v>100</v>
      </c>
      <c r="K1435" s="69">
        <v>2967299.22</v>
      </c>
      <c r="L1435" s="69">
        <v>90.3819270212883</v>
      </c>
      <c r="M1435" s="70">
        <v>1735579</v>
      </c>
      <c r="N1435" s="70">
        <v>5018646</v>
      </c>
      <c r="O1435" s="69">
        <v>92.8842262312386</v>
      </c>
      <c r="P1435" s="69">
        <v>152.864562313227</v>
      </c>
    </row>
    <row r="1436" spans="1:16">
      <c r="A1436" s="92" t="s">
        <v>198</v>
      </c>
      <c r="B1436" s="87" t="s">
        <v>199</v>
      </c>
      <c r="C1436" s="69">
        <v>43458.77</v>
      </c>
      <c r="D1436" s="69">
        <v>42751.92</v>
      </c>
      <c r="E1436" s="69">
        <v>98.3735158634264</v>
      </c>
      <c r="F1436" s="69"/>
      <c r="G1436" s="69"/>
      <c r="H1436" s="69"/>
      <c r="I1436" s="69"/>
      <c r="J1436" s="69"/>
      <c r="K1436" s="69">
        <v>22776.37</v>
      </c>
      <c r="L1436" s="69"/>
      <c r="M1436" s="70">
        <v>22776</v>
      </c>
      <c r="N1436" s="70">
        <v>22776</v>
      </c>
      <c r="O1436" s="69">
        <v>53.2748002896712</v>
      </c>
      <c r="P1436" s="69"/>
    </row>
    <row r="1437" spans="1:16">
      <c r="A1437" s="92" t="s">
        <v>80</v>
      </c>
      <c r="B1437" s="87" t="s">
        <v>81</v>
      </c>
      <c r="C1437" s="69">
        <v>1748.72</v>
      </c>
      <c r="D1437" s="69"/>
      <c r="E1437" s="69"/>
      <c r="F1437" s="69"/>
      <c r="G1437" s="69"/>
      <c r="H1437" s="69"/>
      <c r="I1437" s="69"/>
      <c r="J1437" s="69"/>
      <c r="K1437" s="69"/>
      <c r="L1437" s="69"/>
      <c r="M1437" s="69"/>
      <c r="N1437" s="69"/>
      <c r="O1437" s="69"/>
      <c r="P1437" s="69"/>
    </row>
    <row r="1438" spans="1:16">
      <c r="A1438" s="92" t="s">
        <v>30</v>
      </c>
      <c r="B1438" s="87" t="s">
        <v>31</v>
      </c>
      <c r="C1438" s="69">
        <v>4709.43</v>
      </c>
      <c r="D1438" s="69">
        <v>3464.53</v>
      </c>
      <c r="E1438" s="69">
        <v>73.5658030802029</v>
      </c>
      <c r="F1438" s="70">
        <v>2000</v>
      </c>
      <c r="G1438" s="69">
        <v>2000</v>
      </c>
      <c r="H1438" s="70">
        <v>2000</v>
      </c>
      <c r="I1438" s="69">
        <v>57.7278880540795</v>
      </c>
      <c r="J1438" s="69">
        <v>100</v>
      </c>
      <c r="K1438" s="69">
        <v>911.83</v>
      </c>
      <c r="L1438" s="69">
        <v>45.5915</v>
      </c>
      <c r="M1438" s="69"/>
      <c r="N1438" s="70">
        <v>2000</v>
      </c>
      <c r="O1438" s="69">
        <v>57.7278880540795</v>
      </c>
      <c r="P1438" s="69">
        <v>100</v>
      </c>
    </row>
    <row r="1439" spans="1:16">
      <c r="A1439" s="92" t="s">
        <v>32</v>
      </c>
      <c r="B1439" s="87" t="s">
        <v>33</v>
      </c>
      <c r="C1439" s="69">
        <v>163945.05</v>
      </c>
      <c r="D1439" s="69">
        <v>188103.1</v>
      </c>
      <c r="E1439" s="69">
        <v>114.735455568802</v>
      </c>
      <c r="F1439" s="70">
        <v>92772</v>
      </c>
      <c r="G1439" s="69">
        <v>92772</v>
      </c>
      <c r="H1439" s="70">
        <v>92772</v>
      </c>
      <c r="I1439" s="69">
        <v>49.3197613436461</v>
      </c>
      <c r="J1439" s="69">
        <v>100</v>
      </c>
      <c r="K1439" s="69">
        <v>146744.35</v>
      </c>
      <c r="L1439" s="69">
        <v>158.177413443711</v>
      </c>
      <c r="M1439" s="70">
        <v>332895</v>
      </c>
      <c r="N1439" s="70">
        <v>425667</v>
      </c>
      <c r="O1439" s="69">
        <v>226.294516145667</v>
      </c>
      <c r="P1439" s="69">
        <v>458.831328418057</v>
      </c>
    </row>
    <row r="1440" spans="1:16">
      <c r="A1440" s="92" t="s">
        <v>62</v>
      </c>
      <c r="B1440" s="87" t="s">
        <v>63</v>
      </c>
      <c r="C1440" s="69">
        <v>45811.02</v>
      </c>
      <c r="D1440" s="69">
        <v>34570.2</v>
      </c>
      <c r="E1440" s="69">
        <v>75.462628860916</v>
      </c>
      <c r="F1440" s="69"/>
      <c r="G1440" s="69"/>
      <c r="H1440" s="69"/>
      <c r="I1440" s="69"/>
      <c r="J1440" s="69"/>
      <c r="K1440" s="69">
        <v>23414.16</v>
      </c>
      <c r="L1440" s="69"/>
      <c r="M1440" s="70">
        <v>23414</v>
      </c>
      <c r="N1440" s="70">
        <v>23414</v>
      </c>
      <c r="O1440" s="69">
        <v>67.7288531741211</v>
      </c>
      <c r="P1440" s="69"/>
    </row>
    <row r="1441" spans="1:16">
      <c r="A1441" s="92" t="s">
        <v>34</v>
      </c>
      <c r="B1441" s="87" t="s">
        <v>35</v>
      </c>
      <c r="C1441" s="69">
        <v>816979.8</v>
      </c>
      <c r="D1441" s="69">
        <v>884526.43</v>
      </c>
      <c r="E1441" s="69">
        <v>108.267845790067</v>
      </c>
      <c r="F1441" s="70">
        <v>485411</v>
      </c>
      <c r="G1441" s="69">
        <v>485411</v>
      </c>
      <c r="H1441" s="70">
        <v>485411</v>
      </c>
      <c r="I1441" s="69">
        <v>54.878066221266</v>
      </c>
      <c r="J1441" s="69">
        <v>100</v>
      </c>
      <c r="K1441" s="69">
        <v>484183.43</v>
      </c>
      <c r="L1441" s="69">
        <v>99.7471070906922</v>
      </c>
      <c r="M1441" s="70">
        <v>246278</v>
      </c>
      <c r="N1441" s="70">
        <v>731689</v>
      </c>
      <c r="O1441" s="69">
        <v>82.7209877719539</v>
      </c>
      <c r="P1441" s="69">
        <v>150.735974256867</v>
      </c>
    </row>
    <row r="1442" spans="1:16">
      <c r="A1442" s="92" t="s">
        <v>70</v>
      </c>
      <c r="B1442" s="87" t="s">
        <v>71</v>
      </c>
      <c r="C1442" s="69">
        <v>1373571.84</v>
      </c>
      <c r="D1442" s="69">
        <v>1426942.57</v>
      </c>
      <c r="E1442" s="69">
        <v>103.885543401938</v>
      </c>
      <c r="F1442" s="70">
        <v>784019</v>
      </c>
      <c r="G1442" s="69">
        <v>784019</v>
      </c>
      <c r="H1442" s="70">
        <v>784019</v>
      </c>
      <c r="I1442" s="69">
        <v>54.943977177722</v>
      </c>
      <c r="J1442" s="69">
        <v>100</v>
      </c>
      <c r="K1442" s="69">
        <v>762633.38</v>
      </c>
      <c r="L1442" s="69">
        <v>97.2723084517084</v>
      </c>
      <c r="M1442" s="70">
        <v>359247</v>
      </c>
      <c r="N1442" s="70">
        <v>1143266</v>
      </c>
      <c r="O1442" s="69">
        <v>80.11997287319</v>
      </c>
      <c r="P1442" s="69">
        <v>145.821210965551</v>
      </c>
    </row>
    <row r="1443" spans="1:16">
      <c r="A1443" s="92" t="s">
        <v>36</v>
      </c>
      <c r="B1443" s="87" t="s">
        <v>37</v>
      </c>
      <c r="C1443" s="69">
        <v>174869.06</v>
      </c>
      <c r="D1443" s="69">
        <v>146597.87</v>
      </c>
      <c r="E1443" s="69">
        <v>83.8329376277313</v>
      </c>
      <c r="F1443" s="70">
        <v>102603</v>
      </c>
      <c r="G1443" s="69">
        <v>102603</v>
      </c>
      <c r="H1443" s="70">
        <v>102603</v>
      </c>
      <c r="I1443" s="69">
        <v>69.9894207194143</v>
      </c>
      <c r="J1443" s="69">
        <v>100</v>
      </c>
      <c r="K1443" s="69">
        <v>66210.26</v>
      </c>
      <c r="L1443" s="69">
        <v>64.5305302963851</v>
      </c>
      <c r="M1443" s="70">
        <v>4146</v>
      </c>
      <c r="N1443" s="70">
        <v>106749</v>
      </c>
      <c r="O1443" s="69">
        <v>72.8175654939598</v>
      </c>
      <c r="P1443" s="69">
        <v>104.040817519956</v>
      </c>
    </row>
    <row r="1444" spans="1:16">
      <c r="A1444" s="92" t="s">
        <v>82</v>
      </c>
      <c r="B1444" s="87" t="s">
        <v>83</v>
      </c>
      <c r="C1444" s="69">
        <v>300966.91</v>
      </c>
      <c r="D1444" s="69">
        <v>248708.03</v>
      </c>
      <c r="E1444" s="69">
        <v>82.6363369979776</v>
      </c>
      <c r="F1444" s="70">
        <v>253722</v>
      </c>
      <c r="G1444" s="69">
        <v>253722</v>
      </c>
      <c r="H1444" s="70">
        <v>253722</v>
      </c>
      <c r="I1444" s="69">
        <v>102.016006479566</v>
      </c>
      <c r="J1444" s="69">
        <v>100</v>
      </c>
      <c r="K1444" s="69">
        <v>148694.5</v>
      </c>
      <c r="L1444" s="69">
        <v>58.6052845240066</v>
      </c>
      <c r="M1444" s="70">
        <v>140602</v>
      </c>
      <c r="N1444" s="70">
        <v>394324</v>
      </c>
      <c r="O1444" s="69">
        <v>158.548962009791</v>
      </c>
      <c r="P1444" s="69">
        <v>155.415770016002</v>
      </c>
    </row>
    <row r="1445" spans="1:16">
      <c r="A1445" s="92" t="s">
        <v>84</v>
      </c>
      <c r="B1445" s="87" t="s">
        <v>85</v>
      </c>
      <c r="C1445" s="69">
        <v>8290.38</v>
      </c>
      <c r="D1445" s="69">
        <v>10678.85</v>
      </c>
      <c r="E1445" s="69">
        <v>128.81013898036</v>
      </c>
      <c r="F1445" s="70">
        <v>5960</v>
      </c>
      <c r="G1445" s="69">
        <v>5960</v>
      </c>
      <c r="H1445" s="70">
        <v>5960</v>
      </c>
      <c r="I1445" s="69">
        <v>55.8112530843677</v>
      </c>
      <c r="J1445" s="69">
        <v>100</v>
      </c>
      <c r="K1445" s="69">
        <v>5863.1</v>
      </c>
      <c r="L1445" s="69">
        <v>98.3741610738255</v>
      </c>
      <c r="M1445" s="70">
        <v>174</v>
      </c>
      <c r="N1445" s="70">
        <v>6134</v>
      </c>
      <c r="O1445" s="69">
        <v>57.4406420166966</v>
      </c>
      <c r="P1445" s="69">
        <v>102.919463087248</v>
      </c>
    </row>
    <row r="1446" spans="1:16">
      <c r="A1446" s="92" t="s">
        <v>86</v>
      </c>
      <c r="B1446" s="87" t="s">
        <v>87</v>
      </c>
      <c r="C1446" s="69">
        <v>648855.25</v>
      </c>
      <c r="D1446" s="69">
        <v>381947.22</v>
      </c>
      <c r="E1446" s="69">
        <v>58.8647807041709</v>
      </c>
      <c r="F1446" s="70">
        <v>281999</v>
      </c>
      <c r="G1446" s="69">
        <v>281999</v>
      </c>
      <c r="H1446" s="70">
        <v>281999</v>
      </c>
      <c r="I1446" s="69">
        <v>73.8319289246299</v>
      </c>
      <c r="J1446" s="69">
        <v>100</v>
      </c>
      <c r="K1446" s="69">
        <v>338071.4</v>
      </c>
      <c r="L1446" s="69">
        <v>119.883900297519</v>
      </c>
      <c r="M1446" s="70">
        <v>56072</v>
      </c>
      <c r="N1446" s="70">
        <v>338071</v>
      </c>
      <c r="O1446" s="69">
        <v>88.5124913332266</v>
      </c>
      <c r="P1446" s="69">
        <v>119.883758453044</v>
      </c>
    </row>
    <row r="1447" spans="1:16">
      <c r="A1447" s="92" t="s">
        <v>88</v>
      </c>
      <c r="B1447" s="87" t="s">
        <v>89</v>
      </c>
      <c r="C1447" s="69">
        <v>672075.78</v>
      </c>
      <c r="D1447" s="69">
        <v>415155.03</v>
      </c>
      <c r="E1447" s="69">
        <v>61.7720564189949</v>
      </c>
      <c r="F1447" s="70">
        <v>413211</v>
      </c>
      <c r="G1447" s="69">
        <v>413211</v>
      </c>
      <c r="H1447" s="70">
        <v>413211</v>
      </c>
      <c r="I1447" s="69">
        <v>99.5317339645385</v>
      </c>
      <c r="J1447" s="69">
        <v>100</v>
      </c>
      <c r="K1447" s="69">
        <v>337255.54</v>
      </c>
      <c r="L1447" s="69">
        <v>81.6182386238508</v>
      </c>
      <c r="M1447" s="70">
        <v>202204</v>
      </c>
      <c r="N1447" s="70">
        <v>615415</v>
      </c>
      <c r="O1447" s="69">
        <v>148.237394594496</v>
      </c>
      <c r="P1447" s="69">
        <v>148.934805704592</v>
      </c>
    </row>
    <row r="1448" spans="1:16">
      <c r="A1448" s="92" t="s">
        <v>90</v>
      </c>
      <c r="B1448" s="87" t="s">
        <v>91</v>
      </c>
      <c r="C1448" s="69">
        <v>82931.95</v>
      </c>
      <c r="D1448" s="69">
        <v>92966.79</v>
      </c>
      <c r="E1448" s="69">
        <v>112.100089290075</v>
      </c>
      <c r="F1448" s="70">
        <v>165759</v>
      </c>
      <c r="G1448" s="69">
        <v>165759</v>
      </c>
      <c r="H1448" s="70">
        <v>165759</v>
      </c>
      <c r="I1448" s="69">
        <v>178.299153923675</v>
      </c>
      <c r="J1448" s="69">
        <v>100</v>
      </c>
      <c r="K1448" s="69">
        <v>55412.42</v>
      </c>
      <c r="L1448" s="69">
        <v>33.4295091065945</v>
      </c>
      <c r="M1448" s="70">
        <v>-19500</v>
      </c>
      <c r="N1448" s="70">
        <v>146259</v>
      </c>
      <c r="O1448" s="69">
        <v>157.323921800462</v>
      </c>
      <c r="P1448" s="69">
        <v>88.2359328905218</v>
      </c>
    </row>
    <row r="1449" spans="1:16">
      <c r="A1449" s="92" t="s">
        <v>92</v>
      </c>
      <c r="B1449" s="87" t="s">
        <v>93</v>
      </c>
      <c r="C1449" s="69">
        <v>128190.19</v>
      </c>
      <c r="D1449" s="69">
        <v>97123.72</v>
      </c>
      <c r="E1449" s="69">
        <v>75.7653296246772</v>
      </c>
      <c r="F1449" s="70">
        <v>113033</v>
      </c>
      <c r="G1449" s="69">
        <v>113033</v>
      </c>
      <c r="H1449" s="70">
        <v>113033</v>
      </c>
      <c r="I1449" s="69">
        <v>116.380426944108</v>
      </c>
      <c r="J1449" s="69">
        <v>100</v>
      </c>
      <c r="K1449" s="69">
        <v>37537.53</v>
      </c>
      <c r="L1449" s="69">
        <v>33.209354790194</v>
      </c>
      <c r="M1449" s="70">
        <v>10000</v>
      </c>
      <c r="N1449" s="70">
        <v>123033</v>
      </c>
      <c r="O1449" s="69">
        <v>126.676572931926</v>
      </c>
      <c r="P1449" s="69">
        <v>108.84697389258</v>
      </c>
    </row>
    <row r="1450" spans="1:16">
      <c r="A1450" s="92" t="s">
        <v>94</v>
      </c>
      <c r="B1450" s="87" t="s">
        <v>95</v>
      </c>
      <c r="C1450" s="69">
        <v>12346.73</v>
      </c>
      <c r="D1450" s="69">
        <v>12807.11</v>
      </c>
      <c r="E1450" s="69">
        <v>103.728760570613</v>
      </c>
      <c r="F1450" s="70">
        <v>6620</v>
      </c>
      <c r="G1450" s="69">
        <v>6620</v>
      </c>
      <c r="H1450" s="70">
        <v>6620</v>
      </c>
      <c r="I1450" s="69">
        <v>51.6900377993162</v>
      </c>
      <c r="J1450" s="69">
        <v>100</v>
      </c>
      <c r="K1450" s="69">
        <v>8293.58</v>
      </c>
      <c r="L1450" s="69">
        <v>125.280664652568</v>
      </c>
      <c r="M1450" s="70">
        <v>5445</v>
      </c>
      <c r="N1450" s="70">
        <v>12065</v>
      </c>
      <c r="O1450" s="69">
        <v>94.2054842973942</v>
      </c>
      <c r="P1450" s="69">
        <v>182.250755287009</v>
      </c>
    </row>
    <row r="1451" spans="1:16">
      <c r="A1451" s="92" t="s">
        <v>96</v>
      </c>
      <c r="B1451" s="87" t="s">
        <v>97</v>
      </c>
      <c r="C1451" s="69">
        <v>4625.29</v>
      </c>
      <c r="D1451" s="69">
        <v>971.65</v>
      </c>
      <c r="E1451" s="69">
        <v>21.0073314321913</v>
      </c>
      <c r="F1451" s="70">
        <v>8398</v>
      </c>
      <c r="G1451" s="69">
        <v>8398</v>
      </c>
      <c r="H1451" s="70">
        <v>8398</v>
      </c>
      <c r="I1451" s="69">
        <v>864.302989759687</v>
      </c>
      <c r="J1451" s="69">
        <v>100</v>
      </c>
      <c r="K1451" s="69">
        <v>973.65</v>
      </c>
      <c r="L1451" s="69">
        <v>11.5938318647297</v>
      </c>
      <c r="M1451" s="70">
        <v>200</v>
      </c>
      <c r="N1451" s="70">
        <v>8598</v>
      </c>
      <c r="O1451" s="69">
        <v>884.886533216693</v>
      </c>
      <c r="P1451" s="69">
        <v>102.381519409383</v>
      </c>
    </row>
    <row r="1452" spans="1:16">
      <c r="A1452" s="92" t="s">
        <v>98</v>
      </c>
      <c r="B1452" s="87" t="s">
        <v>99</v>
      </c>
      <c r="C1452" s="69">
        <v>39428.37</v>
      </c>
      <c r="D1452" s="69">
        <v>301388.12</v>
      </c>
      <c r="E1452" s="69">
        <v>764.394064476924</v>
      </c>
      <c r="F1452" s="70">
        <v>33436</v>
      </c>
      <c r="G1452" s="69">
        <v>33436</v>
      </c>
      <c r="H1452" s="70">
        <v>33436</v>
      </c>
      <c r="I1452" s="69">
        <v>11.0940006527132</v>
      </c>
      <c r="J1452" s="69">
        <v>100</v>
      </c>
      <c r="K1452" s="69">
        <v>47759.03</v>
      </c>
      <c r="L1452" s="69">
        <v>142.837151573155</v>
      </c>
      <c r="M1452" s="70">
        <v>36934</v>
      </c>
      <c r="N1452" s="70">
        <v>70370</v>
      </c>
      <c r="O1452" s="69">
        <v>23.3486309944798</v>
      </c>
      <c r="P1452" s="69">
        <v>210.461777724608</v>
      </c>
    </row>
    <row r="1453" spans="1:16">
      <c r="A1453" s="92" t="s">
        <v>100</v>
      </c>
      <c r="B1453" s="87" t="s">
        <v>101</v>
      </c>
      <c r="C1453" s="69">
        <v>187788.14</v>
      </c>
      <c r="D1453" s="69">
        <v>327246.53</v>
      </c>
      <c r="E1453" s="69">
        <v>174.263683531878</v>
      </c>
      <c r="F1453" s="70">
        <v>228274</v>
      </c>
      <c r="G1453" s="69">
        <v>228274</v>
      </c>
      <c r="H1453" s="70">
        <v>228274</v>
      </c>
      <c r="I1453" s="69">
        <v>69.7559726607338</v>
      </c>
      <c r="J1453" s="69">
        <v>100</v>
      </c>
      <c r="K1453" s="69">
        <v>97477.13</v>
      </c>
      <c r="L1453" s="69">
        <v>42.7018101053997</v>
      </c>
      <c r="M1453" s="70">
        <v>4094</v>
      </c>
      <c r="N1453" s="70">
        <v>232368</v>
      </c>
      <c r="O1453" s="69">
        <v>71.0070172478223</v>
      </c>
      <c r="P1453" s="69">
        <v>101.793458738183</v>
      </c>
    </row>
    <row r="1454" spans="1:16">
      <c r="A1454" s="92" t="s">
        <v>102</v>
      </c>
      <c r="B1454" s="87" t="s">
        <v>103</v>
      </c>
      <c r="C1454" s="69">
        <v>103741.11</v>
      </c>
      <c r="D1454" s="69">
        <v>96616.54</v>
      </c>
      <c r="E1454" s="69">
        <v>93.132356112249</v>
      </c>
      <c r="F1454" s="70">
        <v>77864</v>
      </c>
      <c r="G1454" s="69">
        <v>77864</v>
      </c>
      <c r="H1454" s="70">
        <v>77864</v>
      </c>
      <c r="I1454" s="69">
        <v>80.590755992711</v>
      </c>
      <c r="J1454" s="69">
        <v>100</v>
      </c>
      <c r="K1454" s="69">
        <v>54227.38</v>
      </c>
      <c r="L1454" s="69">
        <v>69.6437121134285</v>
      </c>
      <c r="M1454" s="70">
        <v>51651</v>
      </c>
      <c r="N1454" s="70">
        <v>129515</v>
      </c>
      <c r="O1454" s="69">
        <v>134.050546624833</v>
      </c>
      <c r="P1454" s="69">
        <v>166.334891605877</v>
      </c>
    </row>
    <row r="1455" spans="1:16">
      <c r="A1455" s="92" t="s">
        <v>104</v>
      </c>
      <c r="B1455" s="87" t="s">
        <v>105</v>
      </c>
      <c r="C1455" s="69">
        <v>91756.54</v>
      </c>
      <c r="D1455" s="69">
        <v>28345.53</v>
      </c>
      <c r="E1455" s="69">
        <v>30.8921086169989</v>
      </c>
      <c r="F1455" s="70">
        <v>21000</v>
      </c>
      <c r="G1455" s="69">
        <v>21000</v>
      </c>
      <c r="H1455" s="70">
        <v>21000</v>
      </c>
      <c r="I1455" s="69">
        <v>74.085755320151</v>
      </c>
      <c r="J1455" s="69">
        <v>100</v>
      </c>
      <c r="K1455" s="69">
        <v>8909.27</v>
      </c>
      <c r="L1455" s="69">
        <v>42.4250952380952</v>
      </c>
      <c r="M1455" s="69"/>
      <c r="N1455" s="70">
        <v>21000</v>
      </c>
      <c r="O1455" s="69">
        <v>74.085755320151</v>
      </c>
      <c r="P1455" s="69">
        <v>100</v>
      </c>
    </row>
    <row r="1456" spans="1:16">
      <c r="A1456" s="92" t="s">
        <v>106</v>
      </c>
      <c r="B1456" s="87" t="s">
        <v>107</v>
      </c>
      <c r="C1456" s="69">
        <v>120222.63</v>
      </c>
      <c r="D1456" s="69">
        <v>559689.77</v>
      </c>
      <c r="E1456" s="69">
        <v>465.544440343719</v>
      </c>
      <c r="F1456" s="70">
        <v>511903</v>
      </c>
      <c r="G1456" s="69">
        <v>511903</v>
      </c>
      <c r="H1456" s="70">
        <v>511903</v>
      </c>
      <c r="I1456" s="69">
        <v>91.4619182694727</v>
      </c>
      <c r="J1456" s="69">
        <v>100</v>
      </c>
      <c r="K1456" s="69">
        <v>464788.25</v>
      </c>
      <c r="L1456" s="69">
        <v>90.7961566937486</v>
      </c>
      <c r="M1456" s="69"/>
      <c r="N1456" s="70">
        <v>511903</v>
      </c>
      <c r="O1456" s="69">
        <v>91.4619182694727</v>
      </c>
      <c r="P1456" s="69">
        <v>100</v>
      </c>
    </row>
    <row r="1457" spans="1:16">
      <c r="A1457" s="92" t="s">
        <v>38</v>
      </c>
      <c r="B1457" s="87" t="s">
        <v>39</v>
      </c>
      <c r="C1457" s="69">
        <v>55620.46</v>
      </c>
      <c r="D1457" s="69">
        <v>64592.71</v>
      </c>
      <c r="E1457" s="69">
        <v>116.131204236714</v>
      </c>
      <c r="F1457" s="70">
        <v>17720</v>
      </c>
      <c r="G1457" s="69">
        <v>17720</v>
      </c>
      <c r="H1457" s="70">
        <v>17720</v>
      </c>
      <c r="I1457" s="69">
        <v>27.433436373857</v>
      </c>
      <c r="J1457" s="69">
        <v>100</v>
      </c>
      <c r="K1457" s="69">
        <v>4915.42</v>
      </c>
      <c r="L1457" s="69">
        <v>27.7393905191874</v>
      </c>
      <c r="M1457" s="70">
        <v>5600</v>
      </c>
      <c r="N1457" s="70">
        <v>23320</v>
      </c>
      <c r="O1457" s="69">
        <v>36.1031453859112</v>
      </c>
      <c r="P1457" s="69">
        <v>131.602708803612</v>
      </c>
    </row>
    <row r="1458" spans="1:16">
      <c r="A1458" s="92" t="s">
        <v>52</v>
      </c>
      <c r="B1458" s="87" t="s">
        <v>53</v>
      </c>
      <c r="C1458" s="69">
        <v>1080050.36</v>
      </c>
      <c r="D1458" s="69">
        <v>1467994.03</v>
      </c>
      <c r="E1458" s="69">
        <v>135.919035293873</v>
      </c>
      <c r="F1458" s="70">
        <v>798553</v>
      </c>
      <c r="G1458" s="69">
        <v>798553</v>
      </c>
      <c r="H1458" s="70">
        <v>798553</v>
      </c>
      <c r="I1458" s="69">
        <v>54.3975645459539</v>
      </c>
      <c r="J1458" s="69">
        <v>100</v>
      </c>
      <c r="K1458" s="69">
        <v>525415.37</v>
      </c>
      <c r="L1458" s="69">
        <v>65.7959296377322</v>
      </c>
      <c r="M1458" s="70">
        <v>362151</v>
      </c>
      <c r="N1458" s="70">
        <v>1160704</v>
      </c>
      <c r="O1458" s="69">
        <v>79.0673515204963</v>
      </c>
      <c r="P1458" s="69">
        <v>145.350903446609</v>
      </c>
    </row>
    <row r="1459" spans="1:16">
      <c r="A1459" s="92" t="s">
        <v>108</v>
      </c>
      <c r="B1459" s="87" t="s">
        <v>109</v>
      </c>
      <c r="C1459" s="69">
        <v>29228.96</v>
      </c>
      <c r="D1459" s="69">
        <v>178125.43</v>
      </c>
      <c r="E1459" s="69">
        <v>609.414190583586</v>
      </c>
      <c r="F1459" s="70">
        <v>28500</v>
      </c>
      <c r="G1459" s="69">
        <v>28500</v>
      </c>
      <c r="H1459" s="70">
        <v>28500</v>
      </c>
      <c r="I1459" s="69">
        <v>15.9999613755318</v>
      </c>
      <c r="J1459" s="69">
        <v>100</v>
      </c>
      <c r="K1459" s="69">
        <v>42980.31</v>
      </c>
      <c r="L1459" s="69">
        <v>150.808105263158</v>
      </c>
      <c r="M1459" s="70">
        <v>14480</v>
      </c>
      <c r="N1459" s="70">
        <v>42980</v>
      </c>
      <c r="O1459" s="69">
        <v>24.1290645586091</v>
      </c>
      <c r="P1459" s="69">
        <v>150.80701754386</v>
      </c>
    </row>
    <row r="1460" spans="1:16">
      <c r="A1460" s="92" t="s">
        <v>110</v>
      </c>
      <c r="B1460" s="87" t="s">
        <v>111</v>
      </c>
      <c r="C1460" s="69">
        <v>364213.85</v>
      </c>
      <c r="D1460" s="69">
        <v>432722.21</v>
      </c>
      <c r="E1460" s="69">
        <v>118.809927189754</v>
      </c>
      <c r="F1460" s="70">
        <v>243711</v>
      </c>
      <c r="G1460" s="69">
        <v>243711</v>
      </c>
      <c r="H1460" s="70">
        <v>243711</v>
      </c>
      <c r="I1460" s="69">
        <v>56.3204278329046</v>
      </c>
      <c r="J1460" s="69">
        <v>100</v>
      </c>
      <c r="K1460" s="69">
        <v>213267.24</v>
      </c>
      <c r="L1460" s="69">
        <v>87.5082536282728</v>
      </c>
      <c r="M1460" s="70">
        <v>107854</v>
      </c>
      <c r="N1460" s="70">
        <v>351565</v>
      </c>
      <c r="O1460" s="69">
        <v>81.2449631369742</v>
      </c>
      <c r="P1460" s="69">
        <v>144.254875651899</v>
      </c>
    </row>
    <row r="1461" spans="1:16">
      <c r="A1461" s="92" t="s">
        <v>112</v>
      </c>
      <c r="B1461" s="87" t="s">
        <v>113</v>
      </c>
      <c r="C1461" s="69">
        <v>347871.13</v>
      </c>
      <c r="D1461" s="69">
        <v>383456.08</v>
      </c>
      <c r="E1461" s="69">
        <v>110.229348437164</v>
      </c>
      <c r="F1461" s="70">
        <v>179281</v>
      </c>
      <c r="G1461" s="69">
        <v>179281</v>
      </c>
      <c r="H1461" s="70">
        <v>179281</v>
      </c>
      <c r="I1461" s="69">
        <v>46.7539854890291</v>
      </c>
      <c r="J1461" s="69">
        <v>100</v>
      </c>
      <c r="K1461" s="69">
        <v>148090.71</v>
      </c>
      <c r="L1461" s="69">
        <v>82.6025680356535</v>
      </c>
      <c r="M1461" s="70">
        <v>110991</v>
      </c>
      <c r="N1461" s="70">
        <v>290272</v>
      </c>
      <c r="O1461" s="69">
        <v>75.6988909916359</v>
      </c>
      <c r="P1461" s="69">
        <v>161.908958562257</v>
      </c>
    </row>
    <row r="1462" spans="1:16">
      <c r="A1462" s="92" t="s">
        <v>114</v>
      </c>
      <c r="B1462" s="87" t="s">
        <v>115</v>
      </c>
      <c r="C1462" s="69">
        <v>160.33</v>
      </c>
      <c r="D1462" s="69"/>
      <c r="E1462" s="69"/>
      <c r="F1462" s="69"/>
      <c r="G1462" s="69"/>
      <c r="H1462" s="69"/>
      <c r="I1462" s="69"/>
      <c r="J1462" s="69"/>
      <c r="K1462" s="69"/>
      <c r="L1462" s="69"/>
      <c r="M1462" s="69"/>
      <c r="N1462" s="69"/>
      <c r="O1462" s="69"/>
      <c r="P1462" s="69"/>
    </row>
    <row r="1463" spans="1:16">
      <c r="A1463" s="92" t="s">
        <v>116</v>
      </c>
      <c r="B1463" s="87" t="s">
        <v>117</v>
      </c>
      <c r="C1463" s="69">
        <v>5155.35</v>
      </c>
      <c r="D1463" s="69">
        <v>7467.79</v>
      </c>
      <c r="E1463" s="69">
        <v>144.85515047475</v>
      </c>
      <c r="F1463" s="70">
        <v>2000</v>
      </c>
      <c r="G1463" s="69">
        <v>2000</v>
      </c>
      <c r="H1463" s="70">
        <v>2000</v>
      </c>
      <c r="I1463" s="69">
        <v>26.7816850768433</v>
      </c>
      <c r="J1463" s="69">
        <v>100</v>
      </c>
      <c r="K1463" s="69">
        <v>2261.78</v>
      </c>
      <c r="L1463" s="69">
        <v>113.089</v>
      </c>
      <c r="M1463" s="70">
        <v>10000</v>
      </c>
      <c r="N1463" s="70">
        <v>12000</v>
      </c>
      <c r="O1463" s="69">
        <v>160.69011046106</v>
      </c>
      <c r="P1463" s="69">
        <v>600</v>
      </c>
    </row>
    <row r="1464" spans="1:16">
      <c r="A1464" s="92" t="s">
        <v>118</v>
      </c>
      <c r="B1464" s="87" t="s">
        <v>119</v>
      </c>
      <c r="C1464" s="69">
        <v>89790.59</v>
      </c>
      <c r="D1464" s="69">
        <v>148226.37</v>
      </c>
      <c r="E1464" s="69">
        <v>165.08007130814</v>
      </c>
      <c r="F1464" s="70">
        <v>48487</v>
      </c>
      <c r="G1464" s="69">
        <v>48487</v>
      </c>
      <c r="H1464" s="70">
        <v>48487</v>
      </c>
      <c r="I1464" s="69">
        <v>32.7114534343653</v>
      </c>
      <c r="J1464" s="69">
        <v>100</v>
      </c>
      <c r="K1464" s="69">
        <v>64186.57</v>
      </c>
      <c r="L1464" s="69">
        <v>132.378926310145</v>
      </c>
      <c r="M1464" s="70">
        <v>32234</v>
      </c>
      <c r="N1464" s="70">
        <v>80721</v>
      </c>
      <c r="O1464" s="69">
        <v>54.4579213536701</v>
      </c>
      <c r="P1464" s="69">
        <v>166.479674964423</v>
      </c>
    </row>
    <row r="1465" spans="1:16">
      <c r="A1465" s="92" t="s">
        <v>120</v>
      </c>
      <c r="B1465" s="87" t="s">
        <v>121</v>
      </c>
      <c r="C1465" s="69">
        <v>32366.79</v>
      </c>
      <c r="D1465" s="69">
        <v>56127.72</v>
      </c>
      <c r="E1465" s="69">
        <v>173.411450440405</v>
      </c>
      <c r="F1465" s="70">
        <v>4759</v>
      </c>
      <c r="G1465" s="69">
        <v>4759</v>
      </c>
      <c r="H1465" s="70">
        <v>4759</v>
      </c>
      <c r="I1465" s="69">
        <v>8.47887639120207</v>
      </c>
      <c r="J1465" s="69">
        <v>100</v>
      </c>
      <c r="K1465" s="69">
        <v>28001.78</v>
      </c>
      <c r="L1465" s="69">
        <v>588.396301744064</v>
      </c>
      <c r="M1465" s="70">
        <v>23243</v>
      </c>
      <c r="N1465" s="70">
        <v>28002</v>
      </c>
      <c r="O1465" s="69">
        <v>49.8897870784703</v>
      </c>
      <c r="P1465" s="69">
        <v>588.400924563984</v>
      </c>
    </row>
    <row r="1466" spans="1:16">
      <c r="A1466" s="92" t="s">
        <v>40</v>
      </c>
      <c r="B1466" s="87" t="s">
        <v>41</v>
      </c>
      <c r="C1466" s="69">
        <v>2498.64</v>
      </c>
      <c r="D1466" s="69">
        <v>1897.48</v>
      </c>
      <c r="E1466" s="69">
        <v>75.9405116383312</v>
      </c>
      <c r="F1466" s="70">
        <v>800</v>
      </c>
      <c r="G1466" s="69">
        <v>800</v>
      </c>
      <c r="H1466" s="70">
        <v>800</v>
      </c>
      <c r="I1466" s="69">
        <v>42.1611821995489</v>
      </c>
      <c r="J1466" s="69">
        <v>100</v>
      </c>
      <c r="K1466" s="69">
        <v>649.6</v>
      </c>
      <c r="L1466" s="69">
        <v>81.2</v>
      </c>
      <c r="M1466" s="70">
        <v>60</v>
      </c>
      <c r="N1466" s="70">
        <v>860</v>
      </c>
      <c r="O1466" s="69">
        <v>45.323270864515</v>
      </c>
      <c r="P1466" s="69">
        <v>107.5</v>
      </c>
    </row>
    <row r="1467" spans="1:16">
      <c r="A1467" s="92" t="s">
        <v>122</v>
      </c>
      <c r="B1467" s="87" t="s">
        <v>123</v>
      </c>
      <c r="C1467" s="69">
        <v>567263.51</v>
      </c>
      <c r="D1467" s="69">
        <v>267379.15</v>
      </c>
      <c r="E1467" s="69">
        <v>47.1349108988167</v>
      </c>
      <c r="F1467" s="70">
        <v>124965</v>
      </c>
      <c r="G1467" s="69">
        <v>124965</v>
      </c>
      <c r="H1467" s="70">
        <v>124965</v>
      </c>
      <c r="I1467" s="69">
        <v>46.7370024925279</v>
      </c>
      <c r="J1467" s="69">
        <v>100</v>
      </c>
      <c r="K1467" s="69">
        <v>314864.94</v>
      </c>
      <c r="L1467" s="69">
        <v>251.96250150042</v>
      </c>
      <c r="M1467" s="70">
        <v>324118</v>
      </c>
      <c r="N1467" s="70">
        <v>449083</v>
      </c>
      <c r="O1467" s="69">
        <v>167.957374387644</v>
      </c>
      <c r="P1467" s="69">
        <v>359.367022766375</v>
      </c>
    </row>
    <row r="1468" spans="1:16">
      <c r="A1468" s="92" t="s">
        <v>286</v>
      </c>
      <c r="B1468" s="87" t="s">
        <v>287</v>
      </c>
      <c r="C1468" s="69"/>
      <c r="D1468" s="69">
        <v>1654.05</v>
      </c>
      <c r="E1468" s="69"/>
      <c r="F1468" s="69"/>
      <c r="G1468" s="69"/>
      <c r="H1468" s="69"/>
      <c r="I1468" s="69"/>
      <c r="J1468" s="69"/>
      <c r="K1468" s="69"/>
      <c r="L1468" s="69"/>
      <c r="M1468" s="69"/>
      <c r="N1468" s="69"/>
      <c r="O1468" s="69"/>
      <c r="P1468" s="69"/>
    </row>
    <row r="1469" spans="1:16">
      <c r="A1469" s="92" t="s">
        <v>124</v>
      </c>
      <c r="B1469" s="87" t="s">
        <v>125</v>
      </c>
      <c r="C1469" s="69">
        <v>3407.78</v>
      </c>
      <c r="D1469" s="69">
        <v>3137.41</v>
      </c>
      <c r="E1469" s="69">
        <v>92.0660958160445</v>
      </c>
      <c r="F1469" s="70">
        <v>3236</v>
      </c>
      <c r="G1469" s="69">
        <v>3236</v>
      </c>
      <c r="H1469" s="70">
        <v>3236</v>
      </c>
      <c r="I1469" s="69">
        <v>103.142400897556</v>
      </c>
      <c r="J1469" s="69">
        <v>100</v>
      </c>
      <c r="K1469" s="69">
        <v>1260.22</v>
      </c>
      <c r="L1469" s="69">
        <v>38.9437577255871</v>
      </c>
      <c r="M1469" s="70">
        <v>22</v>
      </c>
      <c r="N1469" s="70">
        <v>3258</v>
      </c>
      <c r="O1469" s="69">
        <v>103.843616231223</v>
      </c>
      <c r="P1469" s="69">
        <v>100.679851668727</v>
      </c>
    </row>
    <row r="1470" spans="1:16">
      <c r="A1470" s="92" t="s">
        <v>166</v>
      </c>
      <c r="B1470" s="87" t="s">
        <v>167</v>
      </c>
      <c r="C1470" s="69">
        <v>6239.64</v>
      </c>
      <c r="D1470" s="69">
        <v>1292.94</v>
      </c>
      <c r="E1470" s="69">
        <v>20.7213877723715</v>
      </c>
      <c r="F1470" s="70">
        <v>2500</v>
      </c>
      <c r="G1470" s="69">
        <v>2500</v>
      </c>
      <c r="H1470" s="70">
        <v>2500</v>
      </c>
      <c r="I1470" s="69">
        <v>193.357773755936</v>
      </c>
      <c r="J1470" s="69">
        <v>100</v>
      </c>
      <c r="K1470" s="69">
        <v>2164.66</v>
      </c>
      <c r="L1470" s="69">
        <v>86.5864</v>
      </c>
      <c r="M1470" s="70">
        <v>2208</v>
      </c>
      <c r="N1470" s="70">
        <v>4708</v>
      </c>
      <c r="O1470" s="69">
        <v>364.131359537179</v>
      </c>
      <c r="P1470" s="69">
        <v>188.32</v>
      </c>
    </row>
    <row r="1471" spans="1:16">
      <c r="A1471" s="92" t="s">
        <v>126</v>
      </c>
      <c r="B1471" s="87" t="s">
        <v>127</v>
      </c>
      <c r="C1471" s="69"/>
      <c r="D1471" s="69">
        <v>3.7</v>
      </c>
      <c r="E1471" s="69"/>
      <c r="F1471" s="69"/>
      <c r="G1471" s="69"/>
      <c r="H1471" s="69"/>
      <c r="I1471" s="69"/>
      <c r="J1471" s="69"/>
      <c r="K1471" s="69"/>
      <c r="L1471" s="69"/>
      <c r="M1471" s="69"/>
      <c r="N1471" s="69"/>
      <c r="O1471" s="69"/>
      <c r="P1471" s="69"/>
    </row>
    <row r="1472" spans="1:16">
      <c r="A1472" s="92" t="s">
        <v>128</v>
      </c>
      <c r="B1472" s="87" t="s">
        <v>129</v>
      </c>
      <c r="C1472" s="69">
        <v>11015.79</v>
      </c>
      <c r="D1472" s="69">
        <v>56845.02</v>
      </c>
      <c r="E1472" s="69">
        <v>516.032168369223</v>
      </c>
      <c r="F1472" s="69"/>
      <c r="G1472" s="69"/>
      <c r="H1472" s="69"/>
      <c r="I1472" s="69"/>
      <c r="J1472" s="69"/>
      <c r="K1472" s="69">
        <v>43207.31</v>
      </c>
      <c r="L1472" s="69"/>
      <c r="M1472" s="70">
        <v>43207</v>
      </c>
      <c r="N1472" s="70">
        <v>43207</v>
      </c>
      <c r="O1472" s="69">
        <v>76.0084172720847</v>
      </c>
      <c r="P1472" s="69"/>
    </row>
    <row r="1473" spans="1:16">
      <c r="A1473" s="92" t="s">
        <v>288</v>
      </c>
      <c r="B1473" s="87" t="s">
        <v>289</v>
      </c>
      <c r="C1473" s="69">
        <v>7065.6</v>
      </c>
      <c r="D1473" s="69"/>
      <c r="E1473" s="69"/>
      <c r="F1473" s="69"/>
      <c r="G1473" s="69"/>
      <c r="H1473" s="69"/>
      <c r="I1473" s="69"/>
      <c r="J1473" s="69"/>
      <c r="K1473" s="69"/>
      <c r="L1473" s="69"/>
      <c r="M1473" s="69"/>
      <c r="N1473" s="69"/>
      <c r="O1473" s="69"/>
      <c r="P1473" s="69"/>
    </row>
    <row r="1474" spans="1:16">
      <c r="A1474" s="92" t="s">
        <v>170</v>
      </c>
      <c r="B1474" s="87" t="s">
        <v>171</v>
      </c>
      <c r="C1474" s="69"/>
      <c r="D1474" s="69">
        <v>11913.6</v>
      </c>
      <c r="E1474" s="69"/>
      <c r="F1474" s="69"/>
      <c r="G1474" s="69"/>
      <c r="H1474" s="69"/>
      <c r="I1474" s="69"/>
      <c r="J1474" s="69"/>
      <c r="K1474" s="69">
        <v>17799.08</v>
      </c>
      <c r="L1474" s="69"/>
      <c r="M1474" s="70">
        <v>17800</v>
      </c>
      <c r="N1474" s="70">
        <v>17800</v>
      </c>
      <c r="O1474" s="69">
        <v>149.409078699973</v>
      </c>
      <c r="P1474" s="69"/>
    </row>
    <row r="1475" spans="1:16">
      <c r="A1475" s="92" t="s">
        <v>180</v>
      </c>
      <c r="B1475" s="87" t="s">
        <v>181</v>
      </c>
      <c r="C1475" s="69">
        <v>70066.17</v>
      </c>
      <c r="D1475" s="69"/>
      <c r="E1475" s="69"/>
      <c r="F1475" s="69"/>
      <c r="G1475" s="69"/>
      <c r="H1475" s="69"/>
      <c r="I1475" s="69"/>
      <c r="J1475" s="69"/>
      <c r="K1475" s="69"/>
      <c r="L1475" s="69"/>
      <c r="M1475" s="69"/>
      <c r="N1475" s="69"/>
      <c r="O1475" s="69"/>
      <c r="P1475" s="69"/>
    </row>
    <row r="1476" spans="1:16">
      <c r="A1476" s="92" t="s">
        <v>290</v>
      </c>
      <c r="B1476" s="87" t="s">
        <v>291</v>
      </c>
      <c r="C1476" s="69"/>
      <c r="D1476" s="69">
        <v>513.81</v>
      </c>
      <c r="E1476" s="69"/>
      <c r="F1476" s="69"/>
      <c r="G1476" s="69"/>
      <c r="H1476" s="69"/>
      <c r="I1476" s="69"/>
      <c r="J1476" s="69"/>
      <c r="K1476" s="69"/>
      <c r="L1476" s="69"/>
      <c r="M1476" s="69"/>
      <c r="N1476" s="69"/>
      <c r="O1476" s="69"/>
      <c r="P1476" s="69"/>
    </row>
    <row r="1477" spans="1:16">
      <c r="A1477" s="92" t="s">
        <v>184</v>
      </c>
      <c r="B1477" s="87" t="s">
        <v>185</v>
      </c>
      <c r="C1477" s="69">
        <v>308834.99</v>
      </c>
      <c r="D1477" s="69">
        <v>17251.11</v>
      </c>
      <c r="E1477" s="69">
        <v>5.58586642012293</v>
      </c>
      <c r="F1477" s="70">
        <v>298190</v>
      </c>
      <c r="G1477" s="69">
        <v>298190</v>
      </c>
      <c r="H1477" s="70">
        <v>298190</v>
      </c>
      <c r="I1477" s="69">
        <v>1728.52645423976</v>
      </c>
      <c r="J1477" s="69">
        <v>100</v>
      </c>
      <c r="K1477" s="69">
        <v>13200.87</v>
      </c>
      <c r="L1477" s="69">
        <v>4.42699956403635</v>
      </c>
      <c r="M1477" s="69"/>
      <c r="N1477" s="70">
        <v>298190</v>
      </c>
      <c r="O1477" s="69">
        <v>1728.52645423976</v>
      </c>
      <c r="P1477" s="69">
        <v>100</v>
      </c>
    </row>
    <row r="1478" spans="1:16">
      <c r="A1478" s="92" t="s">
        <v>186</v>
      </c>
      <c r="B1478" s="87" t="s">
        <v>187</v>
      </c>
      <c r="C1478" s="69">
        <v>42039.39</v>
      </c>
      <c r="D1478" s="69">
        <v>55509.8</v>
      </c>
      <c r="E1478" s="69">
        <v>132.042353611696</v>
      </c>
      <c r="F1478" s="70">
        <v>7777</v>
      </c>
      <c r="G1478" s="69">
        <v>7777</v>
      </c>
      <c r="H1478" s="70">
        <v>7777</v>
      </c>
      <c r="I1478" s="69">
        <v>14.0101387502747</v>
      </c>
      <c r="J1478" s="69">
        <v>100</v>
      </c>
      <c r="K1478" s="69">
        <v>155132.5</v>
      </c>
      <c r="L1478" s="69">
        <v>1994.76019030474</v>
      </c>
      <c r="M1478" s="70">
        <v>147356</v>
      </c>
      <c r="N1478" s="70">
        <v>155133</v>
      </c>
      <c r="O1478" s="69">
        <v>279.46957113879</v>
      </c>
      <c r="P1478" s="69">
        <v>1994.76661951909</v>
      </c>
    </row>
    <row r="1479" spans="1:16">
      <c r="A1479" s="92" t="s">
        <v>248</v>
      </c>
      <c r="B1479" s="87" t="s">
        <v>249</v>
      </c>
      <c r="C1479" s="69"/>
      <c r="D1479" s="69"/>
      <c r="E1479" s="69"/>
      <c r="F1479" s="69"/>
      <c r="G1479" s="69"/>
      <c r="H1479" s="69"/>
      <c r="I1479" s="69"/>
      <c r="J1479" s="69"/>
      <c r="K1479" s="69"/>
      <c r="L1479" s="69"/>
      <c r="M1479" s="70">
        <v>4000</v>
      </c>
      <c r="N1479" s="70">
        <v>4000</v>
      </c>
      <c r="O1479" s="69"/>
      <c r="P1479" s="69"/>
    </row>
    <row r="1480" spans="1:16">
      <c r="A1480" s="92" t="s">
        <v>76</v>
      </c>
      <c r="B1480" s="87" t="s">
        <v>77</v>
      </c>
      <c r="C1480" s="69">
        <v>182549.2</v>
      </c>
      <c r="D1480" s="69">
        <v>123419.72</v>
      </c>
      <c r="E1480" s="69">
        <v>67.609017185504</v>
      </c>
      <c r="F1480" s="70">
        <v>42302</v>
      </c>
      <c r="G1480" s="69">
        <v>42302</v>
      </c>
      <c r="H1480" s="70">
        <v>42302</v>
      </c>
      <c r="I1480" s="69">
        <v>34.2749116591741</v>
      </c>
      <c r="J1480" s="69">
        <v>100</v>
      </c>
      <c r="K1480" s="69">
        <v>733404.72</v>
      </c>
      <c r="L1480" s="69">
        <v>1733.73533166281</v>
      </c>
      <c r="M1480" s="70">
        <v>741638</v>
      </c>
      <c r="N1480" s="70">
        <v>783940</v>
      </c>
      <c r="O1480" s="69">
        <v>635.182124866269</v>
      </c>
      <c r="P1480" s="69">
        <v>1853.19843033426</v>
      </c>
    </row>
    <row r="1481" spans="1:16">
      <c r="A1481" s="92" t="s">
        <v>42</v>
      </c>
      <c r="B1481" s="87" t="s">
        <v>43</v>
      </c>
      <c r="C1481" s="69">
        <v>37885.59</v>
      </c>
      <c r="D1481" s="69">
        <v>61883.21</v>
      </c>
      <c r="E1481" s="69">
        <v>163.342342035587</v>
      </c>
      <c r="F1481" s="69"/>
      <c r="G1481" s="69"/>
      <c r="H1481" s="69"/>
      <c r="I1481" s="69"/>
      <c r="J1481" s="69"/>
      <c r="K1481" s="69">
        <v>134871.03</v>
      </c>
      <c r="L1481" s="69"/>
      <c r="M1481" s="70">
        <v>134871</v>
      </c>
      <c r="N1481" s="70">
        <v>134871</v>
      </c>
      <c r="O1481" s="69">
        <v>217.944414971363</v>
      </c>
      <c r="P1481" s="69"/>
    </row>
    <row r="1482" spans="1:16">
      <c r="A1482" s="92" t="s">
        <v>172</v>
      </c>
      <c r="B1482" s="87" t="s">
        <v>173</v>
      </c>
      <c r="C1482" s="69">
        <v>462.03</v>
      </c>
      <c r="D1482" s="69">
        <v>2816.88</v>
      </c>
      <c r="E1482" s="69">
        <v>609.674696448283</v>
      </c>
      <c r="F1482" s="69"/>
      <c r="G1482" s="69"/>
      <c r="H1482" s="69"/>
      <c r="I1482" s="69"/>
      <c r="J1482" s="69"/>
      <c r="K1482" s="69">
        <v>17533.79</v>
      </c>
      <c r="L1482" s="69"/>
      <c r="M1482" s="70">
        <v>17534</v>
      </c>
      <c r="N1482" s="70">
        <v>17534</v>
      </c>
      <c r="O1482" s="69">
        <v>622.461730709153</v>
      </c>
      <c r="P1482" s="69"/>
    </row>
    <row r="1483" spans="1:16">
      <c r="A1483" s="92" t="s">
        <v>132</v>
      </c>
      <c r="B1483" s="87" t="s">
        <v>133</v>
      </c>
      <c r="C1483" s="69">
        <v>18717.94</v>
      </c>
      <c r="D1483" s="69">
        <v>23070.69</v>
      </c>
      <c r="E1483" s="69">
        <v>123.254428639049</v>
      </c>
      <c r="F1483" s="70">
        <v>27800</v>
      </c>
      <c r="G1483" s="69">
        <v>27800</v>
      </c>
      <c r="H1483" s="70">
        <v>27800</v>
      </c>
      <c r="I1483" s="69">
        <v>120.499213504234</v>
      </c>
      <c r="J1483" s="69">
        <v>100</v>
      </c>
      <c r="K1483" s="69">
        <v>17722.77</v>
      </c>
      <c r="L1483" s="69">
        <v>63.7509712230216</v>
      </c>
      <c r="M1483" s="70">
        <v>14239</v>
      </c>
      <c r="N1483" s="70">
        <v>42039</v>
      </c>
      <c r="O1483" s="69">
        <v>182.21821714045</v>
      </c>
      <c r="P1483" s="69">
        <v>151.219424460432</v>
      </c>
    </row>
    <row r="1484" spans="1:16">
      <c r="A1484" s="92" t="s">
        <v>134</v>
      </c>
      <c r="B1484" s="87" t="s">
        <v>135</v>
      </c>
      <c r="C1484" s="69">
        <v>98306.04</v>
      </c>
      <c r="D1484" s="69">
        <v>22939.53</v>
      </c>
      <c r="E1484" s="69">
        <v>23.3348123879265</v>
      </c>
      <c r="F1484" s="70">
        <v>1200000</v>
      </c>
      <c r="G1484" s="69">
        <v>1200000</v>
      </c>
      <c r="H1484" s="70">
        <v>1200000</v>
      </c>
      <c r="I1484" s="69">
        <v>5231.14466599795</v>
      </c>
      <c r="J1484" s="69">
        <v>100</v>
      </c>
      <c r="K1484" s="69">
        <v>10220</v>
      </c>
      <c r="L1484" s="69">
        <v>0.85166666666667</v>
      </c>
      <c r="M1484" s="70">
        <v>15000</v>
      </c>
      <c r="N1484" s="70">
        <v>1215000</v>
      </c>
      <c r="O1484" s="69">
        <v>5296.53397432293</v>
      </c>
      <c r="P1484" s="69">
        <v>101.25</v>
      </c>
    </row>
    <row r="1485" spans="1:16">
      <c r="A1485" s="92" t="s">
        <v>136</v>
      </c>
      <c r="B1485" s="87" t="s">
        <v>137</v>
      </c>
      <c r="C1485" s="69"/>
      <c r="D1485" s="69">
        <v>2146970.31</v>
      </c>
      <c r="E1485" s="69"/>
      <c r="F1485" s="70">
        <v>4928662</v>
      </c>
      <c r="G1485" s="69">
        <v>4928662</v>
      </c>
      <c r="H1485" s="70">
        <v>4928662</v>
      </c>
      <c r="I1485" s="69">
        <v>229.563584416778</v>
      </c>
      <c r="J1485" s="69">
        <v>100</v>
      </c>
      <c r="K1485" s="69">
        <v>546726.91</v>
      </c>
      <c r="L1485" s="69">
        <v>11.0928059177115</v>
      </c>
      <c r="M1485" s="70">
        <v>-2115634</v>
      </c>
      <c r="N1485" s="70">
        <v>2813028</v>
      </c>
      <c r="O1485" s="69">
        <v>131.023143957682</v>
      </c>
      <c r="P1485" s="69">
        <v>57.074881580437</v>
      </c>
    </row>
    <row r="1486" spans="1:16">
      <c r="A1486" s="92" t="s">
        <v>138</v>
      </c>
      <c r="B1486" s="87" t="s">
        <v>139</v>
      </c>
      <c r="C1486" s="69">
        <v>190430.85</v>
      </c>
      <c r="D1486" s="69">
        <v>241949.41</v>
      </c>
      <c r="E1486" s="69">
        <v>127.053683791255</v>
      </c>
      <c r="F1486" s="70">
        <v>105443</v>
      </c>
      <c r="G1486" s="69">
        <v>105443</v>
      </c>
      <c r="H1486" s="70">
        <v>105443</v>
      </c>
      <c r="I1486" s="69">
        <v>43.580598109332</v>
      </c>
      <c r="J1486" s="69">
        <v>100</v>
      </c>
      <c r="K1486" s="69">
        <v>88500.65</v>
      </c>
      <c r="L1486" s="69">
        <v>83.9322193033203</v>
      </c>
      <c r="M1486" s="70">
        <v>-2447</v>
      </c>
      <c r="N1486" s="70">
        <v>102996</v>
      </c>
      <c r="O1486" s="69">
        <v>42.5692296583819</v>
      </c>
      <c r="P1486" s="69">
        <v>97.6793148905096</v>
      </c>
    </row>
    <row r="1487" spans="1:16">
      <c r="A1487" s="92" t="s">
        <v>140</v>
      </c>
      <c r="B1487" s="87" t="s">
        <v>141</v>
      </c>
      <c r="C1487" s="69">
        <v>434.81</v>
      </c>
      <c r="D1487" s="69">
        <v>27547.66</v>
      </c>
      <c r="E1487" s="69">
        <v>6335.56265955245</v>
      </c>
      <c r="F1487" s="70">
        <v>4500</v>
      </c>
      <c r="G1487" s="69">
        <v>4500</v>
      </c>
      <c r="H1487" s="70">
        <v>4500</v>
      </c>
      <c r="I1487" s="69">
        <v>16.3353257590663</v>
      </c>
      <c r="J1487" s="69">
        <v>100</v>
      </c>
      <c r="K1487" s="69">
        <v>8770.07</v>
      </c>
      <c r="L1487" s="69">
        <v>194.890444444444</v>
      </c>
      <c r="M1487" s="70">
        <v>4270</v>
      </c>
      <c r="N1487" s="70">
        <v>8770</v>
      </c>
      <c r="O1487" s="69">
        <v>31.8357348682247</v>
      </c>
      <c r="P1487" s="69">
        <v>194.888888888889</v>
      </c>
    </row>
    <row r="1488" spans="1:16">
      <c r="A1488" s="92" t="s">
        <v>142</v>
      </c>
      <c r="B1488" s="87" t="s">
        <v>143</v>
      </c>
      <c r="C1488" s="69">
        <v>7249.52</v>
      </c>
      <c r="D1488" s="69">
        <v>242.6</v>
      </c>
      <c r="E1488" s="69">
        <v>3.34642845319414</v>
      </c>
      <c r="F1488" s="70">
        <v>18383</v>
      </c>
      <c r="G1488" s="69">
        <v>18383</v>
      </c>
      <c r="H1488" s="70">
        <v>18383</v>
      </c>
      <c r="I1488" s="69">
        <v>7577.49381698269</v>
      </c>
      <c r="J1488" s="69">
        <v>100</v>
      </c>
      <c r="K1488" s="69">
        <v>21541.98</v>
      </c>
      <c r="L1488" s="69">
        <v>117.18424631453</v>
      </c>
      <c r="M1488" s="70">
        <v>21542</v>
      </c>
      <c r="N1488" s="70">
        <v>39925</v>
      </c>
      <c r="O1488" s="69">
        <v>16457.131079967</v>
      </c>
      <c r="P1488" s="69">
        <v>217.1843551107</v>
      </c>
    </row>
    <row r="1489" spans="1:16">
      <c r="A1489" s="92" t="s">
        <v>144</v>
      </c>
      <c r="B1489" s="87" t="s">
        <v>145</v>
      </c>
      <c r="C1489" s="69">
        <v>407286.07</v>
      </c>
      <c r="D1489" s="69">
        <v>249971.31</v>
      </c>
      <c r="E1489" s="69">
        <v>61.3748734396931</v>
      </c>
      <c r="F1489" s="70">
        <v>481136</v>
      </c>
      <c r="G1489" s="69">
        <v>481136</v>
      </c>
      <c r="H1489" s="70">
        <v>481136</v>
      </c>
      <c r="I1489" s="69">
        <v>192.476488601832</v>
      </c>
      <c r="J1489" s="69">
        <v>100</v>
      </c>
      <c r="K1489" s="69">
        <v>229362.84</v>
      </c>
      <c r="L1489" s="69">
        <v>47.6711033886469</v>
      </c>
      <c r="M1489" s="70">
        <v>296307</v>
      </c>
      <c r="N1489" s="70">
        <v>777443</v>
      </c>
      <c r="O1489" s="69">
        <v>311.012891839468</v>
      </c>
      <c r="P1489" s="69">
        <v>161.584874131223</v>
      </c>
    </row>
    <row r="1490" spans="1:16">
      <c r="A1490" s="92" t="s">
        <v>146</v>
      </c>
      <c r="B1490" s="87" t="s">
        <v>147</v>
      </c>
      <c r="C1490" s="69">
        <v>383636.8</v>
      </c>
      <c r="D1490" s="69">
        <v>267266.85</v>
      </c>
      <c r="E1490" s="69">
        <v>69.6666352133059</v>
      </c>
      <c r="F1490" s="70">
        <v>74444</v>
      </c>
      <c r="G1490" s="69">
        <v>74444</v>
      </c>
      <c r="H1490" s="70">
        <v>74444</v>
      </c>
      <c r="I1490" s="69">
        <v>27.8538097785041</v>
      </c>
      <c r="J1490" s="69">
        <v>100</v>
      </c>
      <c r="K1490" s="69">
        <v>135018.31</v>
      </c>
      <c r="L1490" s="69">
        <v>181.36896190425</v>
      </c>
      <c r="M1490" s="70">
        <v>114586</v>
      </c>
      <c r="N1490" s="70">
        <v>189030</v>
      </c>
      <c r="O1490" s="69">
        <v>70.7270654778174</v>
      </c>
      <c r="P1490" s="69">
        <v>253.922411477083</v>
      </c>
    </row>
    <row r="1491" spans="1:16">
      <c r="A1491" s="92" t="s">
        <v>148</v>
      </c>
      <c r="B1491" s="87" t="s">
        <v>149</v>
      </c>
      <c r="C1491" s="69"/>
      <c r="D1491" s="69">
        <v>1657</v>
      </c>
      <c r="E1491" s="69"/>
      <c r="F1491" s="69"/>
      <c r="G1491" s="69"/>
      <c r="H1491" s="69"/>
      <c r="I1491" s="69"/>
      <c r="J1491" s="69"/>
      <c r="K1491" s="69"/>
      <c r="L1491" s="69"/>
      <c r="M1491" s="69"/>
      <c r="N1491" s="69"/>
      <c r="O1491" s="69"/>
      <c r="P1491" s="69"/>
    </row>
    <row r="1492" spans="1:16">
      <c r="A1492" s="92" t="s">
        <v>150</v>
      </c>
      <c r="B1492" s="87" t="s">
        <v>151</v>
      </c>
      <c r="C1492" s="69">
        <v>44062.13</v>
      </c>
      <c r="D1492" s="69">
        <v>22314.7</v>
      </c>
      <c r="E1492" s="69">
        <v>50.6437160436865</v>
      </c>
      <c r="F1492" s="70">
        <v>36304</v>
      </c>
      <c r="G1492" s="69">
        <v>36304</v>
      </c>
      <c r="H1492" s="70">
        <v>36304</v>
      </c>
      <c r="I1492" s="69">
        <v>162.690961563454</v>
      </c>
      <c r="J1492" s="69">
        <v>100</v>
      </c>
      <c r="K1492" s="69">
        <v>68298.24</v>
      </c>
      <c r="L1492" s="69">
        <v>188.128691053327</v>
      </c>
      <c r="M1492" s="70">
        <v>100306</v>
      </c>
      <c r="N1492" s="70">
        <v>136610</v>
      </c>
      <c r="O1492" s="69">
        <v>612.197340766401</v>
      </c>
      <c r="P1492" s="69">
        <v>376.294623182018</v>
      </c>
    </row>
    <row r="1493" spans="1:16">
      <c r="A1493" s="92" t="s">
        <v>174</v>
      </c>
      <c r="B1493" s="87" t="s">
        <v>175</v>
      </c>
      <c r="C1493" s="69"/>
      <c r="D1493" s="69"/>
      <c r="E1493" s="69"/>
      <c r="F1493" s="69"/>
      <c r="G1493" s="69"/>
      <c r="H1493" s="69"/>
      <c r="I1493" s="69"/>
      <c r="J1493" s="69"/>
      <c r="K1493" s="69">
        <v>7399</v>
      </c>
      <c r="L1493" s="69"/>
      <c r="M1493" s="70">
        <v>7399</v>
      </c>
      <c r="N1493" s="70">
        <v>7399</v>
      </c>
      <c r="O1493" s="69"/>
      <c r="P1493" s="69"/>
    </row>
    <row r="1494" spans="1:16">
      <c r="A1494" s="92" t="s">
        <v>152</v>
      </c>
      <c r="B1494" s="87" t="s">
        <v>153</v>
      </c>
      <c r="C1494" s="69">
        <v>18345.92</v>
      </c>
      <c r="D1494" s="69">
        <v>15615.8</v>
      </c>
      <c r="E1494" s="69">
        <v>85.1186530847186</v>
      </c>
      <c r="F1494" s="70">
        <v>10659</v>
      </c>
      <c r="G1494" s="69">
        <v>10659</v>
      </c>
      <c r="H1494" s="70">
        <v>10659</v>
      </c>
      <c r="I1494" s="69">
        <v>68.257790186862</v>
      </c>
      <c r="J1494" s="69">
        <v>100</v>
      </c>
      <c r="K1494" s="69">
        <v>7518.12</v>
      </c>
      <c r="L1494" s="69">
        <v>70.5330706445258</v>
      </c>
      <c r="M1494" s="70">
        <v>2792</v>
      </c>
      <c r="N1494" s="70">
        <v>13451</v>
      </c>
      <c r="O1494" s="69">
        <v>86.1371175348045</v>
      </c>
      <c r="P1494" s="69">
        <v>126.193826813022</v>
      </c>
    </row>
    <row r="1495" spans="1:16">
      <c r="A1495" s="92" t="s">
        <v>154</v>
      </c>
      <c r="B1495" s="87" t="s">
        <v>155</v>
      </c>
      <c r="C1495" s="69">
        <v>91578.41</v>
      </c>
      <c r="D1495" s="69">
        <v>76556.9</v>
      </c>
      <c r="E1495" s="69">
        <v>83.5971054749695</v>
      </c>
      <c r="F1495" s="70">
        <v>44200</v>
      </c>
      <c r="G1495" s="69">
        <v>44200</v>
      </c>
      <c r="H1495" s="70">
        <v>44200</v>
      </c>
      <c r="I1495" s="69">
        <v>57.7348351356965</v>
      </c>
      <c r="J1495" s="69">
        <v>100</v>
      </c>
      <c r="K1495" s="69">
        <v>14760</v>
      </c>
      <c r="L1495" s="69">
        <v>33.393665158371</v>
      </c>
      <c r="M1495" s="70">
        <v>-10888</v>
      </c>
      <c r="N1495" s="70">
        <v>33312</v>
      </c>
      <c r="O1495" s="69">
        <v>43.5127336660706</v>
      </c>
      <c r="P1495" s="69">
        <v>75.3665158371041</v>
      </c>
    </row>
    <row r="1496" spans="1:16">
      <c r="A1496" s="92" t="s">
        <v>58</v>
      </c>
      <c r="B1496" s="87" t="s">
        <v>59</v>
      </c>
      <c r="C1496" s="69">
        <v>6146.73</v>
      </c>
      <c r="D1496" s="69"/>
      <c r="E1496" s="69"/>
      <c r="F1496" s="69"/>
      <c r="G1496" s="69"/>
      <c r="H1496" s="69"/>
      <c r="I1496" s="69"/>
      <c r="J1496" s="69"/>
      <c r="K1496" s="69"/>
      <c r="L1496" s="69"/>
      <c r="M1496" s="69"/>
      <c r="N1496" s="69"/>
      <c r="O1496" s="69"/>
      <c r="P1496" s="69"/>
    </row>
    <row r="1497" spans="1:16">
      <c r="A1497" s="92" t="s">
        <v>222</v>
      </c>
      <c r="B1497" s="87" t="s">
        <v>223</v>
      </c>
      <c r="C1497" s="69">
        <v>18665.12</v>
      </c>
      <c r="D1497" s="69">
        <v>2364.13</v>
      </c>
      <c r="E1497" s="69">
        <v>12.666031614048</v>
      </c>
      <c r="F1497" s="70">
        <v>5000</v>
      </c>
      <c r="G1497" s="69">
        <v>5000</v>
      </c>
      <c r="H1497" s="70">
        <v>5000</v>
      </c>
      <c r="I1497" s="69">
        <v>211.494291769065</v>
      </c>
      <c r="J1497" s="69">
        <v>100</v>
      </c>
      <c r="K1497" s="69">
        <v>3237.5</v>
      </c>
      <c r="L1497" s="69">
        <v>64.75</v>
      </c>
      <c r="M1497" s="69"/>
      <c r="N1497" s="70">
        <v>5000</v>
      </c>
      <c r="O1497" s="69">
        <v>211.494291769065</v>
      </c>
      <c r="P1497" s="69">
        <v>100</v>
      </c>
    </row>
    <row r="1498" spans="1:16">
      <c r="A1498" s="92" t="s">
        <v>234</v>
      </c>
      <c r="B1498" s="87" t="s">
        <v>235</v>
      </c>
      <c r="C1498" s="69"/>
      <c r="D1498" s="69">
        <v>33472.5</v>
      </c>
      <c r="E1498" s="69"/>
      <c r="F1498" s="69"/>
      <c r="G1498" s="69"/>
      <c r="H1498" s="69"/>
      <c r="I1498" s="69"/>
      <c r="J1498" s="69"/>
      <c r="K1498" s="69"/>
      <c r="L1498" s="69"/>
      <c r="M1498" s="69"/>
      <c r="N1498" s="69"/>
      <c r="O1498" s="69"/>
      <c r="P1498" s="69"/>
    </row>
    <row r="1499" spans="1:16">
      <c r="A1499" s="91" t="s">
        <v>194</v>
      </c>
      <c r="B1499" s="87" t="s">
        <v>195</v>
      </c>
      <c r="C1499" s="63">
        <v>4229668.38</v>
      </c>
      <c r="D1499" s="63">
        <v>3362922.36</v>
      </c>
      <c r="E1499" s="63">
        <v>79.5079438355401</v>
      </c>
      <c r="F1499" s="64">
        <v>2800690</v>
      </c>
      <c r="G1499" s="63">
        <v>2800690</v>
      </c>
      <c r="H1499" s="64">
        <v>2800690</v>
      </c>
      <c r="I1499" s="63">
        <v>83.2814350195108</v>
      </c>
      <c r="J1499" s="63">
        <v>100</v>
      </c>
      <c r="K1499" s="63">
        <v>662337.44</v>
      </c>
      <c r="L1499" s="63">
        <v>23.6490807622407</v>
      </c>
      <c r="M1499" s="64">
        <v>-883970</v>
      </c>
      <c r="N1499" s="64">
        <v>1916720</v>
      </c>
      <c r="O1499" s="63">
        <v>56.9956661146349</v>
      </c>
      <c r="P1499" s="63">
        <v>68.437420778451</v>
      </c>
    </row>
    <row r="1500" spans="1:16">
      <c r="A1500" s="92" t="s">
        <v>28</v>
      </c>
      <c r="B1500" s="87" t="s">
        <v>29</v>
      </c>
      <c r="C1500" s="69">
        <v>1242833.61</v>
      </c>
      <c r="D1500" s="69">
        <v>827671.84</v>
      </c>
      <c r="E1500" s="69">
        <v>66.5955469292466</v>
      </c>
      <c r="F1500" s="70">
        <v>504201</v>
      </c>
      <c r="G1500" s="69">
        <v>504201</v>
      </c>
      <c r="H1500" s="70">
        <v>504201</v>
      </c>
      <c r="I1500" s="69">
        <v>60.9179841131239</v>
      </c>
      <c r="J1500" s="69">
        <v>100</v>
      </c>
      <c r="K1500" s="69">
        <v>119965.49</v>
      </c>
      <c r="L1500" s="69">
        <v>23.79318763747</v>
      </c>
      <c r="M1500" s="70">
        <v>-264813</v>
      </c>
      <c r="N1500" s="70">
        <v>239388</v>
      </c>
      <c r="O1500" s="69">
        <v>28.9230572348577</v>
      </c>
      <c r="P1500" s="69">
        <v>47.4786840962235</v>
      </c>
    </row>
    <row r="1501" spans="1:16">
      <c r="A1501" s="92" t="s">
        <v>32</v>
      </c>
      <c r="B1501" s="87" t="s">
        <v>33</v>
      </c>
      <c r="C1501" s="69">
        <v>31266.97</v>
      </c>
      <c r="D1501" s="69">
        <v>40373.1</v>
      </c>
      <c r="E1501" s="69">
        <v>129.123800611316</v>
      </c>
      <c r="F1501" s="70">
        <v>17901</v>
      </c>
      <c r="G1501" s="69">
        <v>17901</v>
      </c>
      <c r="H1501" s="70">
        <v>17901</v>
      </c>
      <c r="I1501" s="69">
        <v>44.3389286430817</v>
      </c>
      <c r="J1501" s="69">
        <v>100</v>
      </c>
      <c r="K1501" s="69">
        <v>11030.89</v>
      </c>
      <c r="L1501" s="69">
        <v>61.6216412490922</v>
      </c>
      <c r="M1501" s="70">
        <v>-6870</v>
      </c>
      <c r="N1501" s="70">
        <v>11031</v>
      </c>
      <c r="O1501" s="69">
        <v>27.3226480007728</v>
      </c>
      <c r="P1501" s="69">
        <v>61.6222557399028</v>
      </c>
    </row>
    <row r="1502" spans="1:16">
      <c r="A1502" s="92" t="s">
        <v>34</v>
      </c>
      <c r="B1502" s="87" t="s">
        <v>35</v>
      </c>
      <c r="C1502" s="69">
        <v>174659.13</v>
      </c>
      <c r="D1502" s="69">
        <v>126462.49</v>
      </c>
      <c r="E1502" s="69">
        <v>72.4053131376528</v>
      </c>
      <c r="F1502" s="70">
        <v>73535</v>
      </c>
      <c r="G1502" s="69">
        <v>73535</v>
      </c>
      <c r="H1502" s="70">
        <v>73535</v>
      </c>
      <c r="I1502" s="69">
        <v>58.1476768328696</v>
      </c>
      <c r="J1502" s="69">
        <v>100</v>
      </c>
      <c r="K1502" s="69">
        <v>16380.1</v>
      </c>
      <c r="L1502" s="69">
        <v>22.2752430815258</v>
      </c>
      <c r="M1502" s="70">
        <v>-41045</v>
      </c>
      <c r="N1502" s="70">
        <v>32490</v>
      </c>
      <c r="O1502" s="69">
        <v>25.6914125287269</v>
      </c>
      <c r="P1502" s="69">
        <v>44.1830420888013</v>
      </c>
    </row>
    <row r="1503" spans="1:16">
      <c r="A1503" s="92" t="s">
        <v>70</v>
      </c>
      <c r="B1503" s="87" t="s">
        <v>71</v>
      </c>
      <c r="C1503" s="69">
        <v>182643.4</v>
      </c>
      <c r="D1503" s="69">
        <v>161635.94</v>
      </c>
      <c r="E1503" s="69">
        <v>88.4981006704869</v>
      </c>
      <c r="F1503" s="70">
        <v>201839</v>
      </c>
      <c r="G1503" s="69">
        <v>201839</v>
      </c>
      <c r="H1503" s="70">
        <v>201839</v>
      </c>
      <c r="I1503" s="69">
        <v>124.872599497364</v>
      </c>
      <c r="J1503" s="69">
        <v>100</v>
      </c>
      <c r="K1503" s="69">
        <v>83189.07</v>
      </c>
      <c r="L1503" s="69">
        <v>41.2155579446985</v>
      </c>
      <c r="M1503" s="70">
        <v>-11474</v>
      </c>
      <c r="N1503" s="70">
        <v>190365</v>
      </c>
      <c r="O1503" s="69">
        <v>117.773930723575</v>
      </c>
      <c r="P1503" s="69">
        <v>94.3152710823974</v>
      </c>
    </row>
    <row r="1504" spans="1:16">
      <c r="A1504" s="92" t="s">
        <v>36</v>
      </c>
      <c r="B1504" s="87" t="s">
        <v>37</v>
      </c>
      <c r="C1504" s="69">
        <v>41324.35</v>
      </c>
      <c r="D1504" s="69">
        <v>29290.56</v>
      </c>
      <c r="E1504" s="69">
        <v>70.879662959006</v>
      </c>
      <c r="F1504" s="70">
        <v>22374</v>
      </c>
      <c r="G1504" s="69">
        <v>22374</v>
      </c>
      <c r="H1504" s="70">
        <v>22374</v>
      </c>
      <c r="I1504" s="69">
        <v>76.3863852381108</v>
      </c>
      <c r="J1504" s="69">
        <v>100</v>
      </c>
      <c r="K1504" s="69">
        <v>5325.14</v>
      </c>
      <c r="L1504" s="69">
        <v>23.8005720926075</v>
      </c>
      <c r="M1504" s="70">
        <v>-10538</v>
      </c>
      <c r="N1504" s="70">
        <v>11836</v>
      </c>
      <c r="O1504" s="69">
        <v>40.408923557624</v>
      </c>
      <c r="P1504" s="69">
        <v>52.9006882989184</v>
      </c>
    </row>
    <row r="1505" spans="1:16">
      <c r="A1505" s="92" t="s">
        <v>82</v>
      </c>
      <c r="B1505" s="87" t="s">
        <v>83</v>
      </c>
      <c r="C1505" s="69">
        <v>53715.67</v>
      </c>
      <c r="D1505" s="69">
        <v>61932.86</v>
      </c>
      <c r="E1505" s="69">
        <v>115.297565868582</v>
      </c>
      <c r="F1505" s="70">
        <v>52945</v>
      </c>
      <c r="G1505" s="69">
        <v>52945</v>
      </c>
      <c r="H1505" s="70">
        <v>52945</v>
      </c>
      <c r="I1505" s="69">
        <v>85.4877362356591</v>
      </c>
      <c r="J1505" s="69">
        <v>100</v>
      </c>
      <c r="K1505" s="69">
        <v>19071.68</v>
      </c>
      <c r="L1505" s="69">
        <v>36.0216828784588</v>
      </c>
      <c r="M1505" s="70">
        <v>-19610</v>
      </c>
      <c r="N1505" s="70">
        <v>33335</v>
      </c>
      <c r="O1505" s="69">
        <v>53.8244156656095</v>
      </c>
      <c r="P1505" s="69">
        <v>62.9615638870526</v>
      </c>
    </row>
    <row r="1506" spans="1:16">
      <c r="A1506" s="92" t="s">
        <v>84</v>
      </c>
      <c r="B1506" s="87" t="s">
        <v>85</v>
      </c>
      <c r="C1506" s="69">
        <v>78.57</v>
      </c>
      <c r="D1506" s="69">
        <v>196.05</v>
      </c>
      <c r="E1506" s="69">
        <v>249.522718594884</v>
      </c>
      <c r="F1506" s="70">
        <v>9130</v>
      </c>
      <c r="G1506" s="69">
        <v>9130</v>
      </c>
      <c r="H1506" s="70">
        <v>9130</v>
      </c>
      <c r="I1506" s="69">
        <v>4656.9752614129</v>
      </c>
      <c r="J1506" s="69">
        <v>100</v>
      </c>
      <c r="K1506" s="69">
        <v>978.5</v>
      </c>
      <c r="L1506" s="69">
        <v>10.7174151150055</v>
      </c>
      <c r="M1506" s="69"/>
      <c r="N1506" s="70">
        <v>9130</v>
      </c>
      <c r="O1506" s="69">
        <v>4656.9752614129</v>
      </c>
      <c r="P1506" s="69">
        <v>100</v>
      </c>
    </row>
    <row r="1507" spans="1:16">
      <c r="A1507" s="92" t="s">
        <v>86</v>
      </c>
      <c r="B1507" s="87" t="s">
        <v>87</v>
      </c>
      <c r="C1507" s="69">
        <v>234331.62</v>
      </c>
      <c r="D1507" s="69">
        <v>201031.04</v>
      </c>
      <c r="E1507" s="69">
        <v>85.7891222703961</v>
      </c>
      <c r="F1507" s="70">
        <v>185345</v>
      </c>
      <c r="G1507" s="69">
        <v>185345</v>
      </c>
      <c r="H1507" s="70">
        <v>185345</v>
      </c>
      <c r="I1507" s="69">
        <v>92.1972049689441</v>
      </c>
      <c r="J1507" s="69">
        <v>100</v>
      </c>
      <c r="K1507" s="69">
        <v>44209.62</v>
      </c>
      <c r="L1507" s="69">
        <v>23.8526099975721</v>
      </c>
      <c r="M1507" s="70">
        <v>20188</v>
      </c>
      <c r="N1507" s="70">
        <v>205533</v>
      </c>
      <c r="O1507" s="69">
        <v>102.23943526333</v>
      </c>
      <c r="P1507" s="69">
        <v>110.892120100353</v>
      </c>
    </row>
    <row r="1508" spans="1:16">
      <c r="A1508" s="92" t="s">
        <v>88</v>
      </c>
      <c r="B1508" s="87" t="s">
        <v>89</v>
      </c>
      <c r="C1508" s="69">
        <v>93968.66</v>
      </c>
      <c r="D1508" s="69">
        <v>137815.93</v>
      </c>
      <c r="E1508" s="69">
        <v>146.661589087255</v>
      </c>
      <c r="F1508" s="70">
        <v>22106</v>
      </c>
      <c r="G1508" s="69">
        <v>22106</v>
      </c>
      <c r="H1508" s="70">
        <v>22106</v>
      </c>
      <c r="I1508" s="69">
        <v>16.0402356969909</v>
      </c>
      <c r="J1508" s="69">
        <v>100</v>
      </c>
      <c r="K1508" s="69">
        <v>6993.05</v>
      </c>
      <c r="L1508" s="69">
        <v>31.6341717180856</v>
      </c>
      <c r="M1508" s="70">
        <v>-13000</v>
      </c>
      <c r="N1508" s="70">
        <v>9106</v>
      </c>
      <c r="O1508" s="69">
        <v>6.60736389472538</v>
      </c>
      <c r="P1508" s="69">
        <v>41.1924364425948</v>
      </c>
    </row>
    <row r="1509" spans="1:16">
      <c r="A1509" s="92" t="s">
        <v>90</v>
      </c>
      <c r="B1509" s="87" t="s">
        <v>91</v>
      </c>
      <c r="C1509" s="69">
        <v>3263.84</v>
      </c>
      <c r="D1509" s="69">
        <v>240.58</v>
      </c>
      <c r="E1509" s="69">
        <v>7.37107211137801</v>
      </c>
      <c r="F1509" s="70">
        <v>2495</v>
      </c>
      <c r="G1509" s="69">
        <v>2495</v>
      </c>
      <c r="H1509" s="70">
        <v>2495</v>
      </c>
      <c r="I1509" s="69">
        <v>1037.07706376257</v>
      </c>
      <c r="J1509" s="69">
        <v>100</v>
      </c>
      <c r="K1509" s="69">
        <v>4334.71</v>
      </c>
      <c r="L1509" s="69">
        <v>173.735871743487</v>
      </c>
      <c r="M1509" s="70">
        <v>1840</v>
      </c>
      <c r="N1509" s="70">
        <v>4335</v>
      </c>
      <c r="O1509" s="69">
        <v>1801.89541940311</v>
      </c>
      <c r="P1509" s="69">
        <v>173.74749498998</v>
      </c>
    </row>
    <row r="1510" spans="1:16">
      <c r="A1510" s="92" t="s">
        <v>92</v>
      </c>
      <c r="B1510" s="87" t="s">
        <v>93</v>
      </c>
      <c r="C1510" s="69">
        <v>65352.03</v>
      </c>
      <c r="D1510" s="69">
        <v>46866.29</v>
      </c>
      <c r="E1510" s="69">
        <v>71.7135948187072</v>
      </c>
      <c r="F1510" s="70">
        <v>94388</v>
      </c>
      <c r="G1510" s="69">
        <v>94388</v>
      </c>
      <c r="H1510" s="70">
        <v>94388</v>
      </c>
      <c r="I1510" s="69">
        <v>201.398489191272</v>
      </c>
      <c r="J1510" s="69">
        <v>100</v>
      </c>
      <c r="K1510" s="69">
        <v>2980.36</v>
      </c>
      <c r="L1510" s="69">
        <v>3.15756240200025</v>
      </c>
      <c r="M1510" s="70">
        <v>-39113</v>
      </c>
      <c r="N1510" s="70">
        <v>55275</v>
      </c>
      <c r="O1510" s="69">
        <v>117.941915180399</v>
      </c>
      <c r="P1510" s="69">
        <v>58.5614696783489</v>
      </c>
    </row>
    <row r="1511" spans="1:16">
      <c r="A1511" s="92" t="s">
        <v>94</v>
      </c>
      <c r="B1511" s="87" t="s">
        <v>95</v>
      </c>
      <c r="C1511" s="69">
        <v>6248.75</v>
      </c>
      <c r="D1511" s="69">
        <v>6665.72</v>
      </c>
      <c r="E1511" s="69">
        <v>106.672854570914</v>
      </c>
      <c r="F1511" s="70">
        <v>4146</v>
      </c>
      <c r="G1511" s="69">
        <v>4146</v>
      </c>
      <c r="H1511" s="70">
        <v>4146</v>
      </c>
      <c r="I1511" s="69">
        <v>62.1988322341773</v>
      </c>
      <c r="J1511" s="69">
        <v>100</v>
      </c>
      <c r="K1511" s="69">
        <v>769.63</v>
      </c>
      <c r="L1511" s="69">
        <v>18.5631934394597</v>
      </c>
      <c r="M1511" s="70">
        <v>-2653</v>
      </c>
      <c r="N1511" s="70">
        <v>1493</v>
      </c>
      <c r="O1511" s="69">
        <v>22.3981805416369</v>
      </c>
      <c r="P1511" s="69">
        <v>36.0106126386879</v>
      </c>
    </row>
    <row r="1512" spans="1:16">
      <c r="A1512" s="92" t="s">
        <v>96</v>
      </c>
      <c r="B1512" s="87" t="s">
        <v>97</v>
      </c>
      <c r="C1512" s="69">
        <v>11758.39</v>
      </c>
      <c r="D1512" s="69">
        <v>550.55</v>
      </c>
      <c r="E1512" s="69">
        <v>4.68218863296761</v>
      </c>
      <c r="F1512" s="70">
        <v>1129</v>
      </c>
      <c r="G1512" s="69">
        <v>1129</v>
      </c>
      <c r="H1512" s="70">
        <v>1129</v>
      </c>
      <c r="I1512" s="69">
        <v>205.067659613114</v>
      </c>
      <c r="J1512" s="69">
        <v>100</v>
      </c>
      <c r="K1512" s="69">
        <v>1075.46</v>
      </c>
      <c r="L1512" s="69">
        <v>95.2577502214349</v>
      </c>
      <c r="M1512" s="69"/>
      <c r="N1512" s="70">
        <v>1129</v>
      </c>
      <c r="O1512" s="69">
        <v>205.067659613114</v>
      </c>
      <c r="P1512" s="69">
        <v>100</v>
      </c>
    </row>
    <row r="1513" spans="1:16">
      <c r="A1513" s="92" t="s">
        <v>98</v>
      </c>
      <c r="B1513" s="87" t="s">
        <v>99</v>
      </c>
      <c r="C1513" s="69">
        <v>10908.07</v>
      </c>
      <c r="D1513" s="69">
        <v>18801.86</v>
      </c>
      <c r="E1513" s="69">
        <v>172.366513966265</v>
      </c>
      <c r="F1513" s="70">
        <v>11190</v>
      </c>
      <c r="G1513" s="69">
        <v>11190</v>
      </c>
      <c r="H1513" s="70">
        <v>11190</v>
      </c>
      <c r="I1513" s="69">
        <v>59.5153883711505</v>
      </c>
      <c r="J1513" s="69">
        <v>100</v>
      </c>
      <c r="K1513" s="69">
        <v>16750.35</v>
      </c>
      <c r="L1513" s="69">
        <v>149.690348525469</v>
      </c>
      <c r="M1513" s="70">
        <v>5560</v>
      </c>
      <c r="N1513" s="70">
        <v>16750</v>
      </c>
      <c r="O1513" s="69">
        <v>89.0869307611055</v>
      </c>
      <c r="P1513" s="69">
        <v>149.687220732797</v>
      </c>
    </row>
    <row r="1514" spans="1:16">
      <c r="A1514" s="92" t="s">
        <v>100</v>
      </c>
      <c r="B1514" s="87" t="s">
        <v>101</v>
      </c>
      <c r="C1514" s="69">
        <v>8859.87</v>
      </c>
      <c r="D1514" s="69">
        <v>17068.07</v>
      </c>
      <c r="E1514" s="69">
        <v>192.644700204405</v>
      </c>
      <c r="F1514" s="70">
        <v>5443</v>
      </c>
      <c r="G1514" s="69">
        <v>5443</v>
      </c>
      <c r="H1514" s="70">
        <v>5443</v>
      </c>
      <c r="I1514" s="69">
        <v>31.8899559235461</v>
      </c>
      <c r="J1514" s="69">
        <v>100</v>
      </c>
      <c r="K1514" s="69">
        <v>8530.3</v>
      </c>
      <c r="L1514" s="69">
        <v>156.720558515525</v>
      </c>
      <c r="M1514" s="70">
        <v>3088</v>
      </c>
      <c r="N1514" s="70">
        <v>8531</v>
      </c>
      <c r="O1514" s="69">
        <v>49.9822182590064</v>
      </c>
      <c r="P1514" s="69">
        <v>156.733419070366</v>
      </c>
    </row>
    <row r="1515" spans="1:16">
      <c r="A1515" s="92" t="s">
        <v>102</v>
      </c>
      <c r="B1515" s="87" t="s">
        <v>103</v>
      </c>
      <c r="C1515" s="69">
        <v>52150.19</v>
      </c>
      <c r="D1515" s="69">
        <v>69571.94</v>
      </c>
      <c r="E1515" s="69">
        <v>133.406877328731</v>
      </c>
      <c r="F1515" s="70">
        <v>114236</v>
      </c>
      <c r="G1515" s="69">
        <v>114236</v>
      </c>
      <c r="H1515" s="70">
        <v>114236</v>
      </c>
      <c r="I1515" s="69">
        <v>164.198382278833</v>
      </c>
      <c r="J1515" s="69">
        <v>100</v>
      </c>
      <c r="K1515" s="69">
        <v>24757.96</v>
      </c>
      <c r="L1515" s="69">
        <v>21.6726425995308</v>
      </c>
      <c r="M1515" s="70">
        <v>-8369</v>
      </c>
      <c r="N1515" s="70">
        <v>105867</v>
      </c>
      <c r="O1515" s="69">
        <v>152.169107257897</v>
      </c>
      <c r="P1515" s="69">
        <v>92.673938163101</v>
      </c>
    </row>
    <row r="1516" spans="1:16">
      <c r="A1516" s="92" t="s">
        <v>104</v>
      </c>
      <c r="B1516" s="87" t="s">
        <v>105</v>
      </c>
      <c r="C1516" s="69">
        <v>835.47</v>
      </c>
      <c r="D1516" s="69">
        <v>1406.07</v>
      </c>
      <c r="E1516" s="69">
        <v>168.29688678229</v>
      </c>
      <c r="F1516" s="70">
        <v>600</v>
      </c>
      <c r="G1516" s="69">
        <v>600</v>
      </c>
      <c r="H1516" s="70">
        <v>600</v>
      </c>
      <c r="I1516" s="69">
        <v>42.6721286991402</v>
      </c>
      <c r="J1516" s="69">
        <v>100</v>
      </c>
      <c r="K1516" s="69">
        <v>265.42</v>
      </c>
      <c r="L1516" s="69">
        <v>44.2366666666667</v>
      </c>
      <c r="M1516" s="69"/>
      <c r="N1516" s="70">
        <v>600</v>
      </c>
      <c r="O1516" s="69">
        <v>42.6721286991402</v>
      </c>
      <c r="P1516" s="69">
        <v>100</v>
      </c>
    </row>
    <row r="1517" spans="1:16">
      <c r="A1517" s="92" t="s">
        <v>106</v>
      </c>
      <c r="B1517" s="87" t="s">
        <v>107</v>
      </c>
      <c r="C1517" s="69">
        <v>33523.44</v>
      </c>
      <c r="D1517" s="69">
        <v>21755.31</v>
      </c>
      <c r="E1517" s="69">
        <v>64.8958161811556</v>
      </c>
      <c r="F1517" s="70">
        <v>12666</v>
      </c>
      <c r="G1517" s="69">
        <v>12666</v>
      </c>
      <c r="H1517" s="70">
        <v>12666</v>
      </c>
      <c r="I1517" s="69">
        <v>58.220268982607</v>
      </c>
      <c r="J1517" s="69">
        <v>100</v>
      </c>
      <c r="K1517" s="69">
        <v>19962.45</v>
      </c>
      <c r="L1517" s="69">
        <v>157.606584557082</v>
      </c>
      <c r="M1517" s="70">
        <v>7296</v>
      </c>
      <c r="N1517" s="70">
        <v>19962</v>
      </c>
      <c r="O1517" s="69">
        <v>91.7569090029055</v>
      </c>
      <c r="P1517" s="69">
        <v>157.603031738513</v>
      </c>
    </row>
    <row r="1518" spans="1:16">
      <c r="A1518" s="92" t="s">
        <v>38</v>
      </c>
      <c r="B1518" s="87" t="s">
        <v>39</v>
      </c>
      <c r="C1518" s="69">
        <v>29233.64</v>
      </c>
      <c r="D1518" s="69">
        <v>41752.01</v>
      </c>
      <c r="E1518" s="69">
        <v>142.82179708035</v>
      </c>
      <c r="F1518" s="70">
        <v>1572</v>
      </c>
      <c r="G1518" s="69">
        <v>1572</v>
      </c>
      <c r="H1518" s="70">
        <v>1572</v>
      </c>
      <c r="I1518" s="69">
        <v>3.76508819575393</v>
      </c>
      <c r="J1518" s="69">
        <v>100</v>
      </c>
      <c r="K1518" s="69">
        <v>1519.2</v>
      </c>
      <c r="L1518" s="69">
        <v>96.6412213740458</v>
      </c>
      <c r="M1518" s="69"/>
      <c r="N1518" s="70">
        <v>1572</v>
      </c>
      <c r="O1518" s="69">
        <v>3.76508819575393</v>
      </c>
      <c r="P1518" s="69">
        <v>100</v>
      </c>
    </row>
    <row r="1519" spans="1:16">
      <c r="A1519" s="92" t="s">
        <v>52</v>
      </c>
      <c r="B1519" s="87" t="s">
        <v>53</v>
      </c>
      <c r="C1519" s="69">
        <v>835434.06</v>
      </c>
      <c r="D1519" s="69">
        <v>856722.78</v>
      </c>
      <c r="E1519" s="69">
        <v>102.548222656855</v>
      </c>
      <c r="F1519" s="70">
        <v>630956</v>
      </c>
      <c r="G1519" s="69">
        <v>630956</v>
      </c>
      <c r="H1519" s="70">
        <v>630956</v>
      </c>
      <c r="I1519" s="69">
        <v>73.6476272989963</v>
      </c>
      <c r="J1519" s="69">
        <v>100</v>
      </c>
      <c r="K1519" s="69">
        <v>68594.63</v>
      </c>
      <c r="L1519" s="69">
        <v>10.8715393783402</v>
      </c>
      <c r="M1519" s="70">
        <v>-282588</v>
      </c>
      <c r="N1519" s="70">
        <v>348368</v>
      </c>
      <c r="O1519" s="69">
        <v>40.6628617952706</v>
      </c>
      <c r="P1519" s="69">
        <v>55.2127248175784</v>
      </c>
    </row>
    <row r="1520" spans="1:16">
      <c r="A1520" s="92" t="s">
        <v>108</v>
      </c>
      <c r="B1520" s="87" t="s">
        <v>109</v>
      </c>
      <c r="C1520" s="69">
        <v>25000.43</v>
      </c>
      <c r="D1520" s="69">
        <v>12735</v>
      </c>
      <c r="E1520" s="69">
        <v>50.9391238470698</v>
      </c>
      <c r="F1520" s="70">
        <v>61248</v>
      </c>
      <c r="G1520" s="69">
        <v>61248</v>
      </c>
      <c r="H1520" s="70">
        <v>61248</v>
      </c>
      <c r="I1520" s="69">
        <v>480.942285041225</v>
      </c>
      <c r="J1520" s="69">
        <v>100</v>
      </c>
      <c r="K1520" s="69">
        <v>10879.03</v>
      </c>
      <c r="L1520" s="69">
        <v>17.7622616248694</v>
      </c>
      <c r="M1520" s="70">
        <v>-43596</v>
      </c>
      <c r="N1520" s="70">
        <v>17652</v>
      </c>
      <c r="O1520" s="69">
        <v>138.610129564193</v>
      </c>
      <c r="P1520" s="69">
        <v>28.8205329153605</v>
      </c>
    </row>
    <row r="1521" spans="1:16">
      <c r="A1521" s="92" t="s">
        <v>110</v>
      </c>
      <c r="B1521" s="87" t="s">
        <v>111</v>
      </c>
      <c r="C1521" s="69">
        <v>87842.81</v>
      </c>
      <c r="D1521" s="69">
        <v>235833.66</v>
      </c>
      <c r="E1521" s="69">
        <v>268.47235419723</v>
      </c>
      <c r="F1521" s="70">
        <v>78795</v>
      </c>
      <c r="G1521" s="69">
        <v>78795</v>
      </c>
      <c r="H1521" s="70">
        <v>78795</v>
      </c>
      <c r="I1521" s="69">
        <v>33.4112611405853</v>
      </c>
      <c r="J1521" s="69">
        <v>100</v>
      </c>
      <c r="K1521" s="69">
        <v>60228.64</v>
      </c>
      <c r="L1521" s="69">
        <v>76.437134335935</v>
      </c>
      <c r="M1521" s="70">
        <v>-1557</v>
      </c>
      <c r="N1521" s="70">
        <v>77238</v>
      </c>
      <c r="O1521" s="69">
        <v>32.7510500409484</v>
      </c>
      <c r="P1521" s="69">
        <v>98.0239862935465</v>
      </c>
    </row>
    <row r="1522" spans="1:16">
      <c r="A1522" s="92" t="s">
        <v>112</v>
      </c>
      <c r="B1522" s="87" t="s">
        <v>113</v>
      </c>
      <c r="C1522" s="69">
        <v>42630.32</v>
      </c>
      <c r="D1522" s="69">
        <v>29137.68</v>
      </c>
      <c r="E1522" s="69">
        <v>68.3496628690566</v>
      </c>
      <c r="F1522" s="70">
        <v>34704</v>
      </c>
      <c r="G1522" s="69">
        <v>34704</v>
      </c>
      <c r="H1522" s="70">
        <v>34704</v>
      </c>
      <c r="I1522" s="69">
        <v>119.10351132966</v>
      </c>
      <c r="J1522" s="69">
        <v>100</v>
      </c>
      <c r="K1522" s="69">
        <v>25168.32</v>
      </c>
      <c r="L1522" s="69">
        <v>72.5228215767635</v>
      </c>
      <c r="M1522" s="70">
        <v>2702</v>
      </c>
      <c r="N1522" s="70">
        <v>37406</v>
      </c>
      <c r="O1522" s="69">
        <v>128.376727316657</v>
      </c>
      <c r="P1522" s="69">
        <v>107.785846011987</v>
      </c>
    </row>
    <row r="1523" spans="1:16">
      <c r="A1523" s="92" t="s">
        <v>114</v>
      </c>
      <c r="B1523" s="87" t="s">
        <v>115</v>
      </c>
      <c r="C1523" s="69">
        <v>123.29</v>
      </c>
      <c r="D1523" s="69"/>
      <c r="E1523" s="69"/>
      <c r="F1523" s="69"/>
      <c r="G1523" s="69"/>
      <c r="H1523" s="69"/>
      <c r="I1523" s="69"/>
      <c r="J1523" s="69"/>
      <c r="K1523" s="69"/>
      <c r="L1523" s="69"/>
      <c r="M1523" s="69"/>
      <c r="N1523" s="69"/>
      <c r="O1523" s="69"/>
      <c r="P1523" s="69"/>
    </row>
    <row r="1524" spans="1:16">
      <c r="A1524" s="92" t="s">
        <v>116</v>
      </c>
      <c r="B1524" s="87" t="s">
        <v>117</v>
      </c>
      <c r="C1524" s="69">
        <v>41.8</v>
      </c>
      <c r="D1524" s="69"/>
      <c r="E1524" s="69"/>
      <c r="F1524" s="69"/>
      <c r="G1524" s="69"/>
      <c r="H1524" s="69"/>
      <c r="I1524" s="69"/>
      <c r="J1524" s="69"/>
      <c r="K1524" s="69">
        <v>127.41</v>
      </c>
      <c r="L1524" s="69"/>
      <c r="M1524" s="70">
        <v>127</v>
      </c>
      <c r="N1524" s="70">
        <v>127</v>
      </c>
      <c r="O1524" s="69"/>
      <c r="P1524" s="69"/>
    </row>
    <row r="1525" spans="1:16">
      <c r="A1525" s="92" t="s">
        <v>118</v>
      </c>
      <c r="B1525" s="87" t="s">
        <v>119</v>
      </c>
      <c r="C1525" s="69">
        <v>43856.71</v>
      </c>
      <c r="D1525" s="69">
        <v>32114.77</v>
      </c>
      <c r="E1525" s="69">
        <v>73.2265826597572</v>
      </c>
      <c r="F1525" s="70">
        <v>38388</v>
      </c>
      <c r="G1525" s="69">
        <v>38388</v>
      </c>
      <c r="H1525" s="70">
        <v>38388</v>
      </c>
      <c r="I1525" s="69">
        <v>119.533784610632</v>
      </c>
      <c r="J1525" s="69">
        <v>100</v>
      </c>
      <c r="K1525" s="69">
        <v>15777.88</v>
      </c>
      <c r="L1525" s="69">
        <v>41.1010732520579</v>
      </c>
      <c r="M1525" s="70">
        <v>700</v>
      </c>
      <c r="N1525" s="70">
        <v>39088</v>
      </c>
      <c r="O1525" s="69">
        <v>121.713467043357</v>
      </c>
      <c r="P1525" s="69">
        <v>101.8234865062</v>
      </c>
    </row>
    <row r="1526" spans="1:16">
      <c r="A1526" s="92" t="s">
        <v>120</v>
      </c>
      <c r="B1526" s="87" t="s">
        <v>121</v>
      </c>
      <c r="C1526" s="69">
        <v>7421.8</v>
      </c>
      <c r="D1526" s="69">
        <v>412.65</v>
      </c>
      <c r="E1526" s="69">
        <v>5.55997197445364</v>
      </c>
      <c r="F1526" s="70">
        <v>1199</v>
      </c>
      <c r="G1526" s="69">
        <v>1199</v>
      </c>
      <c r="H1526" s="70">
        <v>1199</v>
      </c>
      <c r="I1526" s="69">
        <v>290.56100811826</v>
      </c>
      <c r="J1526" s="69">
        <v>100</v>
      </c>
      <c r="K1526" s="69">
        <v>1958</v>
      </c>
      <c r="L1526" s="69">
        <v>163.302752293578</v>
      </c>
      <c r="M1526" s="70">
        <v>760</v>
      </c>
      <c r="N1526" s="70">
        <v>1959</v>
      </c>
      <c r="O1526" s="69">
        <v>474.736459469284</v>
      </c>
      <c r="P1526" s="69">
        <v>163.386155129274</v>
      </c>
    </row>
    <row r="1527" spans="1:16">
      <c r="A1527" s="92" t="s">
        <v>40</v>
      </c>
      <c r="B1527" s="87" t="s">
        <v>41</v>
      </c>
      <c r="C1527" s="69">
        <v>21.24</v>
      </c>
      <c r="D1527" s="69">
        <v>84.07</v>
      </c>
      <c r="E1527" s="69">
        <v>395.809792843691</v>
      </c>
      <c r="F1527" s="70">
        <v>98</v>
      </c>
      <c r="G1527" s="69">
        <v>98</v>
      </c>
      <c r="H1527" s="70">
        <v>98</v>
      </c>
      <c r="I1527" s="69">
        <v>116.569525395504</v>
      </c>
      <c r="J1527" s="69">
        <v>100</v>
      </c>
      <c r="K1527" s="69">
        <v>43.83</v>
      </c>
      <c r="L1527" s="69">
        <v>44.7244897959184</v>
      </c>
      <c r="M1527" s="70">
        <v>-54</v>
      </c>
      <c r="N1527" s="70">
        <v>44</v>
      </c>
      <c r="O1527" s="69">
        <v>52.3373379326751</v>
      </c>
      <c r="P1527" s="69">
        <v>44.8979591836735</v>
      </c>
    </row>
    <row r="1528" spans="1:16">
      <c r="A1528" s="92" t="s">
        <v>122</v>
      </c>
      <c r="B1528" s="87" t="s">
        <v>123</v>
      </c>
      <c r="C1528" s="69">
        <v>13193.53</v>
      </c>
      <c r="D1528" s="69">
        <v>25331.96</v>
      </c>
      <c r="E1528" s="69">
        <v>192.002898390347</v>
      </c>
      <c r="F1528" s="70">
        <v>12811</v>
      </c>
      <c r="G1528" s="69">
        <v>12811</v>
      </c>
      <c r="H1528" s="70">
        <v>12811</v>
      </c>
      <c r="I1528" s="69">
        <v>50.5724784027766</v>
      </c>
      <c r="J1528" s="69">
        <v>100</v>
      </c>
      <c r="K1528" s="69">
        <v>18921.11</v>
      </c>
      <c r="L1528" s="69">
        <v>147.694247131371</v>
      </c>
      <c r="M1528" s="70">
        <v>6110</v>
      </c>
      <c r="N1528" s="70">
        <v>18921</v>
      </c>
      <c r="O1528" s="69">
        <v>74.6922069985899</v>
      </c>
      <c r="P1528" s="69">
        <v>147.693388494263</v>
      </c>
    </row>
    <row r="1529" spans="1:16">
      <c r="A1529" s="92" t="s">
        <v>124</v>
      </c>
      <c r="B1529" s="87" t="s">
        <v>125</v>
      </c>
      <c r="C1529" s="69">
        <v>540.58</v>
      </c>
      <c r="D1529" s="69">
        <v>239.29</v>
      </c>
      <c r="E1529" s="69">
        <v>44.2654186244404</v>
      </c>
      <c r="F1529" s="70">
        <v>77</v>
      </c>
      <c r="G1529" s="69">
        <v>77</v>
      </c>
      <c r="H1529" s="70">
        <v>77</v>
      </c>
      <c r="I1529" s="69">
        <v>32.1785281457646</v>
      </c>
      <c r="J1529" s="69">
        <v>100</v>
      </c>
      <c r="K1529" s="69">
        <v>178.75</v>
      </c>
      <c r="L1529" s="69">
        <v>232.142857142857</v>
      </c>
      <c r="M1529" s="70">
        <v>102</v>
      </c>
      <c r="N1529" s="70">
        <v>179</v>
      </c>
      <c r="O1529" s="69">
        <v>74.8046303648293</v>
      </c>
      <c r="P1529" s="69">
        <v>232.467532467532</v>
      </c>
    </row>
    <row r="1530" spans="1:16">
      <c r="A1530" s="92" t="s">
        <v>166</v>
      </c>
      <c r="B1530" s="87" t="s">
        <v>167</v>
      </c>
      <c r="C1530" s="69">
        <v>2059.27</v>
      </c>
      <c r="D1530" s="69">
        <v>87.77</v>
      </c>
      <c r="E1530" s="69">
        <v>4.26218999936871</v>
      </c>
      <c r="F1530" s="69"/>
      <c r="G1530" s="69"/>
      <c r="H1530" s="69"/>
      <c r="I1530" s="69"/>
      <c r="J1530" s="69"/>
      <c r="K1530" s="69">
        <v>155.76</v>
      </c>
      <c r="L1530" s="69"/>
      <c r="M1530" s="70">
        <v>156</v>
      </c>
      <c r="N1530" s="70">
        <v>156</v>
      </c>
      <c r="O1530" s="69">
        <v>177.737267859177</v>
      </c>
      <c r="P1530" s="69"/>
    </row>
    <row r="1531" spans="1:16">
      <c r="A1531" s="92" t="s">
        <v>128</v>
      </c>
      <c r="B1531" s="87" t="s">
        <v>129</v>
      </c>
      <c r="C1531" s="69"/>
      <c r="D1531" s="69"/>
      <c r="E1531" s="69"/>
      <c r="F1531" s="69"/>
      <c r="G1531" s="69"/>
      <c r="H1531" s="69"/>
      <c r="I1531" s="69"/>
      <c r="J1531" s="69"/>
      <c r="K1531" s="69">
        <v>2382.67</v>
      </c>
      <c r="L1531" s="69"/>
      <c r="M1531" s="70">
        <v>2383</v>
      </c>
      <c r="N1531" s="70">
        <v>2383</v>
      </c>
      <c r="O1531" s="69"/>
      <c r="P1531" s="69"/>
    </row>
    <row r="1532" spans="1:16">
      <c r="A1532" s="92" t="s">
        <v>76</v>
      </c>
      <c r="B1532" s="87" t="s">
        <v>77</v>
      </c>
      <c r="C1532" s="69">
        <v>3924.64</v>
      </c>
      <c r="D1532" s="69">
        <v>3075.72</v>
      </c>
      <c r="E1532" s="69">
        <v>78.3694810224632</v>
      </c>
      <c r="F1532" s="70">
        <v>2880</v>
      </c>
      <c r="G1532" s="69">
        <v>2880</v>
      </c>
      <c r="H1532" s="70">
        <v>2880</v>
      </c>
      <c r="I1532" s="69">
        <v>93.6366119152589</v>
      </c>
      <c r="J1532" s="69">
        <v>100</v>
      </c>
      <c r="K1532" s="69">
        <v>10030.66</v>
      </c>
      <c r="L1532" s="69">
        <v>348.286805555556</v>
      </c>
      <c r="M1532" s="70">
        <v>7151</v>
      </c>
      <c r="N1532" s="70">
        <v>10031</v>
      </c>
      <c r="O1532" s="69">
        <v>326.135018792348</v>
      </c>
      <c r="P1532" s="69">
        <v>348.298611111111</v>
      </c>
    </row>
    <row r="1533" spans="1:16">
      <c r="A1533" s="92" t="s">
        <v>42</v>
      </c>
      <c r="B1533" s="87" t="s">
        <v>43</v>
      </c>
      <c r="C1533" s="69">
        <v>15364.74</v>
      </c>
      <c r="D1533" s="69">
        <v>3309.04</v>
      </c>
      <c r="E1533" s="69">
        <v>21.536583111722</v>
      </c>
      <c r="F1533" s="70">
        <v>579</v>
      </c>
      <c r="G1533" s="69">
        <v>579</v>
      </c>
      <c r="H1533" s="70">
        <v>579</v>
      </c>
      <c r="I1533" s="69">
        <v>17.497521939898</v>
      </c>
      <c r="J1533" s="69">
        <v>100</v>
      </c>
      <c r="K1533" s="69">
        <v>5145.47</v>
      </c>
      <c r="L1533" s="69">
        <v>888.682210708117</v>
      </c>
      <c r="M1533" s="70">
        <v>4567</v>
      </c>
      <c r="N1533" s="70">
        <v>5146</v>
      </c>
      <c r="O1533" s="69">
        <v>155.513381524551</v>
      </c>
      <c r="P1533" s="69">
        <v>888.773747841105</v>
      </c>
    </row>
    <row r="1534" spans="1:16">
      <c r="A1534" s="92" t="s">
        <v>132</v>
      </c>
      <c r="B1534" s="87" t="s">
        <v>133</v>
      </c>
      <c r="C1534" s="69">
        <v>1990.84</v>
      </c>
      <c r="D1534" s="69"/>
      <c r="E1534" s="69"/>
      <c r="F1534" s="69"/>
      <c r="G1534" s="69"/>
      <c r="H1534" s="69"/>
      <c r="I1534" s="69"/>
      <c r="J1534" s="69"/>
      <c r="K1534" s="69"/>
      <c r="L1534" s="69"/>
      <c r="M1534" s="69"/>
      <c r="N1534" s="69"/>
      <c r="O1534" s="69"/>
      <c r="P1534" s="69"/>
    </row>
    <row r="1535" spans="1:16">
      <c r="A1535" s="92" t="s">
        <v>134</v>
      </c>
      <c r="B1535" s="87" t="s">
        <v>135</v>
      </c>
      <c r="C1535" s="69">
        <v>108089.98</v>
      </c>
      <c r="D1535" s="69">
        <v>5912.31</v>
      </c>
      <c r="E1535" s="69">
        <v>5.46980395407604</v>
      </c>
      <c r="F1535" s="70">
        <v>5000</v>
      </c>
      <c r="G1535" s="69">
        <v>5000</v>
      </c>
      <c r="H1535" s="70">
        <v>5000</v>
      </c>
      <c r="I1535" s="69">
        <v>84.569313855329</v>
      </c>
      <c r="J1535" s="69">
        <v>100</v>
      </c>
      <c r="K1535" s="69"/>
      <c r="L1535" s="69"/>
      <c r="M1535" s="69"/>
      <c r="N1535" s="70">
        <v>5000</v>
      </c>
      <c r="O1535" s="69">
        <v>84.569313855329</v>
      </c>
      <c r="P1535" s="69">
        <v>100</v>
      </c>
    </row>
    <row r="1536" spans="1:16">
      <c r="A1536" s="92" t="s">
        <v>214</v>
      </c>
      <c r="B1536" s="87" t="s">
        <v>215</v>
      </c>
      <c r="C1536" s="69"/>
      <c r="D1536" s="69"/>
      <c r="E1536" s="69"/>
      <c r="F1536" s="70">
        <v>60000</v>
      </c>
      <c r="G1536" s="69">
        <v>60000</v>
      </c>
      <c r="H1536" s="70">
        <v>60000</v>
      </c>
      <c r="I1536" s="69"/>
      <c r="J1536" s="69">
        <v>100</v>
      </c>
      <c r="K1536" s="69"/>
      <c r="L1536" s="69"/>
      <c r="M1536" s="70">
        <v>-60000</v>
      </c>
      <c r="N1536" s="69"/>
      <c r="O1536" s="69"/>
      <c r="P1536" s="69"/>
    </row>
    <row r="1537" spans="1:16">
      <c r="A1537" s="92" t="s">
        <v>136</v>
      </c>
      <c r="B1537" s="87" t="s">
        <v>137</v>
      </c>
      <c r="C1537" s="69">
        <v>6328.05</v>
      </c>
      <c r="D1537" s="69"/>
      <c r="E1537" s="69"/>
      <c r="F1537" s="69"/>
      <c r="G1537" s="69"/>
      <c r="H1537" s="69"/>
      <c r="I1537" s="69"/>
      <c r="J1537" s="69"/>
      <c r="K1537" s="69"/>
      <c r="L1537" s="69"/>
      <c r="M1537" s="69"/>
      <c r="N1537" s="69"/>
      <c r="O1537" s="69"/>
      <c r="P1537" s="69"/>
    </row>
    <row r="1538" spans="1:16">
      <c r="A1538" s="92" t="s">
        <v>264</v>
      </c>
      <c r="B1538" s="87" t="s">
        <v>265</v>
      </c>
      <c r="C1538" s="69"/>
      <c r="D1538" s="69">
        <v>10642.28</v>
      </c>
      <c r="E1538" s="69"/>
      <c r="F1538" s="69"/>
      <c r="G1538" s="69"/>
      <c r="H1538" s="69"/>
      <c r="I1538" s="69"/>
      <c r="J1538" s="69"/>
      <c r="K1538" s="69"/>
      <c r="L1538" s="69"/>
      <c r="M1538" s="69"/>
      <c r="N1538" s="69"/>
      <c r="O1538" s="69"/>
      <c r="P1538" s="69"/>
    </row>
    <row r="1539" spans="1:16">
      <c r="A1539" s="92" t="s">
        <v>138</v>
      </c>
      <c r="B1539" s="87" t="s">
        <v>139</v>
      </c>
      <c r="C1539" s="69">
        <v>89933.34</v>
      </c>
      <c r="D1539" s="69">
        <v>85443.65</v>
      </c>
      <c r="E1539" s="69">
        <v>95.0077579682907</v>
      </c>
      <c r="F1539" s="70">
        <v>110482</v>
      </c>
      <c r="G1539" s="69">
        <v>110482</v>
      </c>
      <c r="H1539" s="70">
        <v>110482</v>
      </c>
      <c r="I1539" s="69">
        <v>129.303933059976</v>
      </c>
      <c r="J1539" s="69">
        <v>100</v>
      </c>
      <c r="K1539" s="69">
        <v>33321.82</v>
      </c>
      <c r="L1539" s="69">
        <v>30.1604062200177</v>
      </c>
      <c r="M1539" s="70">
        <v>4438</v>
      </c>
      <c r="N1539" s="70">
        <v>114920</v>
      </c>
      <c r="O1539" s="69">
        <v>134.497999558774</v>
      </c>
      <c r="P1539" s="69">
        <v>104.016943936569</v>
      </c>
    </row>
    <row r="1540" spans="1:16">
      <c r="A1540" s="92" t="s">
        <v>140</v>
      </c>
      <c r="B1540" s="87" t="s">
        <v>141</v>
      </c>
      <c r="C1540" s="69">
        <v>9882.05</v>
      </c>
      <c r="D1540" s="69">
        <v>1359.99</v>
      </c>
      <c r="E1540" s="69">
        <v>13.762225449173</v>
      </c>
      <c r="F1540" s="69"/>
      <c r="G1540" s="69"/>
      <c r="H1540" s="69"/>
      <c r="I1540" s="69"/>
      <c r="J1540" s="69"/>
      <c r="K1540" s="69"/>
      <c r="L1540" s="69"/>
      <c r="M1540" s="69"/>
      <c r="N1540" s="69"/>
      <c r="O1540" s="69"/>
      <c r="P1540" s="69"/>
    </row>
    <row r="1541" spans="1:16">
      <c r="A1541" s="92" t="s">
        <v>142</v>
      </c>
      <c r="B1541" s="87" t="s">
        <v>143</v>
      </c>
      <c r="C1541" s="69">
        <v>2453.12</v>
      </c>
      <c r="D1541" s="69">
        <v>3569.64</v>
      </c>
      <c r="E1541" s="69">
        <v>145.51428385077</v>
      </c>
      <c r="F1541" s="69"/>
      <c r="G1541" s="69"/>
      <c r="H1541" s="69"/>
      <c r="I1541" s="69"/>
      <c r="J1541" s="69"/>
      <c r="K1541" s="69">
        <v>5694.6</v>
      </c>
      <c r="L1541" s="69"/>
      <c r="M1541" s="70">
        <v>5695</v>
      </c>
      <c r="N1541" s="70">
        <v>5695</v>
      </c>
      <c r="O1541" s="69">
        <v>159.539897580708</v>
      </c>
      <c r="P1541" s="69"/>
    </row>
    <row r="1542" spans="1:16">
      <c r="A1542" s="92" t="s">
        <v>144</v>
      </c>
      <c r="B1542" s="87" t="s">
        <v>145</v>
      </c>
      <c r="C1542" s="69">
        <v>256382.32</v>
      </c>
      <c r="D1542" s="69">
        <v>206487.74</v>
      </c>
      <c r="E1542" s="69">
        <v>80.5389934844181</v>
      </c>
      <c r="F1542" s="70">
        <v>206447</v>
      </c>
      <c r="G1542" s="69">
        <v>206447</v>
      </c>
      <c r="H1542" s="70">
        <v>206447</v>
      </c>
      <c r="I1542" s="69">
        <v>99.9802700150624</v>
      </c>
      <c r="J1542" s="69">
        <v>100</v>
      </c>
      <c r="K1542" s="69">
        <v>283</v>
      </c>
      <c r="L1542" s="69">
        <v>0.13708118790779</v>
      </c>
      <c r="M1542" s="70">
        <v>-137398</v>
      </c>
      <c r="N1542" s="70">
        <v>69049</v>
      </c>
      <c r="O1542" s="69">
        <v>33.4397577308948</v>
      </c>
      <c r="P1542" s="69">
        <v>33.4463566920323</v>
      </c>
    </row>
    <row r="1543" spans="1:16">
      <c r="A1543" s="92" t="s">
        <v>146</v>
      </c>
      <c r="B1543" s="87" t="s">
        <v>147</v>
      </c>
      <c r="C1543" s="69">
        <v>290242.78</v>
      </c>
      <c r="D1543" s="69">
        <v>22746.19</v>
      </c>
      <c r="E1543" s="69">
        <v>7.83695291231706</v>
      </c>
      <c r="F1543" s="70">
        <v>125137</v>
      </c>
      <c r="G1543" s="69">
        <v>125137</v>
      </c>
      <c r="H1543" s="70">
        <v>125137</v>
      </c>
      <c r="I1543" s="69">
        <v>550.144881406512</v>
      </c>
      <c r="J1543" s="69">
        <v>100</v>
      </c>
      <c r="K1543" s="69">
        <v>13055.17</v>
      </c>
      <c r="L1543" s="69">
        <v>10.4327017588723</v>
      </c>
      <c r="M1543" s="70">
        <v>-13923</v>
      </c>
      <c r="N1543" s="70">
        <v>111214</v>
      </c>
      <c r="O1543" s="69">
        <v>488.934630371064</v>
      </c>
      <c r="P1543" s="69">
        <v>88.8737943214237</v>
      </c>
    </row>
    <row r="1544" spans="1:16">
      <c r="A1544" s="92" t="s">
        <v>148</v>
      </c>
      <c r="B1544" s="87" t="s">
        <v>149</v>
      </c>
      <c r="C1544" s="69"/>
      <c r="D1544" s="69"/>
      <c r="E1544" s="69"/>
      <c r="F1544" s="69"/>
      <c r="G1544" s="69"/>
      <c r="H1544" s="69"/>
      <c r="I1544" s="69"/>
      <c r="J1544" s="69"/>
      <c r="K1544" s="69">
        <v>519.68</v>
      </c>
      <c r="L1544" s="69"/>
      <c r="M1544" s="70">
        <v>520</v>
      </c>
      <c r="N1544" s="70">
        <v>520</v>
      </c>
      <c r="O1544" s="69"/>
      <c r="P1544" s="69"/>
    </row>
    <row r="1545" spans="1:16">
      <c r="A1545" s="92" t="s">
        <v>150</v>
      </c>
      <c r="B1545" s="87" t="s">
        <v>151</v>
      </c>
      <c r="C1545" s="69">
        <v>4947.27</v>
      </c>
      <c r="D1545" s="69">
        <v>2040</v>
      </c>
      <c r="E1545" s="69">
        <v>41.2348628637612</v>
      </c>
      <c r="F1545" s="70">
        <v>90000</v>
      </c>
      <c r="G1545" s="69">
        <v>90000</v>
      </c>
      <c r="H1545" s="70">
        <v>90000</v>
      </c>
      <c r="I1545" s="69">
        <v>4411.76470588235</v>
      </c>
      <c r="J1545" s="69">
        <v>100</v>
      </c>
      <c r="K1545" s="69">
        <v>1519.13</v>
      </c>
      <c r="L1545" s="69">
        <v>1.68792222222222</v>
      </c>
      <c r="M1545" s="69"/>
      <c r="N1545" s="70">
        <v>90000</v>
      </c>
      <c r="O1545" s="69">
        <v>4411.76470588235</v>
      </c>
      <c r="P1545" s="69">
        <v>100</v>
      </c>
    </row>
    <row r="1546" spans="1:16">
      <c r="A1546" s="92" t="s">
        <v>152</v>
      </c>
      <c r="B1546" s="87" t="s">
        <v>153</v>
      </c>
      <c r="C1546" s="69">
        <v>3632.13</v>
      </c>
      <c r="D1546" s="69">
        <v>2365.67</v>
      </c>
      <c r="E1546" s="69">
        <v>65.1317546453458</v>
      </c>
      <c r="F1546" s="70">
        <v>4018</v>
      </c>
      <c r="G1546" s="69">
        <v>4018</v>
      </c>
      <c r="H1546" s="70">
        <v>4018</v>
      </c>
      <c r="I1546" s="69">
        <v>169.846174656651</v>
      </c>
      <c r="J1546" s="69">
        <v>100</v>
      </c>
      <c r="K1546" s="69">
        <v>262.5</v>
      </c>
      <c r="L1546" s="69">
        <v>6.53310104529617</v>
      </c>
      <c r="M1546" s="70">
        <v>-752</v>
      </c>
      <c r="N1546" s="70">
        <v>3266</v>
      </c>
      <c r="O1546" s="69">
        <v>138.058139977258</v>
      </c>
      <c r="P1546" s="69">
        <v>81.2842210054754</v>
      </c>
    </row>
    <row r="1547" spans="1:16">
      <c r="A1547" s="92" t="s">
        <v>154</v>
      </c>
      <c r="B1547" s="87" t="s">
        <v>155</v>
      </c>
      <c r="C1547" s="69">
        <v>97894.95</v>
      </c>
      <c r="D1547" s="69"/>
      <c r="E1547" s="69"/>
      <c r="F1547" s="70">
        <v>630</v>
      </c>
      <c r="G1547" s="69">
        <v>630</v>
      </c>
      <c r="H1547" s="70">
        <v>630</v>
      </c>
      <c r="I1547" s="69"/>
      <c r="J1547" s="69">
        <v>100</v>
      </c>
      <c r="K1547" s="69"/>
      <c r="L1547" s="69"/>
      <c r="M1547" s="69"/>
      <c r="N1547" s="70">
        <v>630</v>
      </c>
      <c r="O1547" s="69"/>
      <c r="P1547" s="69">
        <v>100</v>
      </c>
    </row>
    <row r="1548" spans="1:16">
      <c r="A1548" s="92" t="s">
        <v>58</v>
      </c>
      <c r="B1548" s="87" t="s">
        <v>59</v>
      </c>
      <c r="C1548" s="69">
        <v>3480.66</v>
      </c>
      <c r="D1548" s="69">
        <v>12182.29</v>
      </c>
      <c r="E1548" s="69">
        <v>349.999425396333</v>
      </c>
      <c r="F1548" s="69"/>
      <c r="G1548" s="69"/>
      <c r="H1548" s="69"/>
      <c r="I1548" s="69"/>
      <c r="J1548" s="69"/>
      <c r="K1548" s="69"/>
      <c r="L1548" s="69"/>
      <c r="M1548" s="69"/>
      <c r="N1548" s="69"/>
      <c r="O1548" s="69"/>
      <c r="P1548" s="69"/>
    </row>
    <row r="1549" spans="1:16">
      <c r="A1549" s="91" t="s">
        <v>292</v>
      </c>
      <c r="B1549" s="87" t="s">
        <v>293</v>
      </c>
      <c r="C1549" s="63">
        <v>60628.1</v>
      </c>
      <c r="D1549" s="63">
        <v>12083.36</v>
      </c>
      <c r="E1549" s="63">
        <v>19.9302963477332</v>
      </c>
      <c r="F1549" s="64">
        <v>40884</v>
      </c>
      <c r="G1549" s="63">
        <v>40884</v>
      </c>
      <c r="H1549" s="64">
        <v>40884</v>
      </c>
      <c r="I1549" s="63">
        <v>338.349598125025</v>
      </c>
      <c r="J1549" s="63">
        <v>100</v>
      </c>
      <c r="K1549" s="63">
        <v>35481.93</v>
      </c>
      <c r="L1549" s="63">
        <v>86.7868359260346</v>
      </c>
      <c r="M1549" s="64">
        <v>33769</v>
      </c>
      <c r="N1549" s="64">
        <v>74653</v>
      </c>
      <c r="O1549" s="63">
        <v>617.81656757723</v>
      </c>
      <c r="P1549" s="63">
        <v>182.597104001565</v>
      </c>
    </row>
    <row r="1550" spans="1:16">
      <c r="A1550" s="92" t="s">
        <v>92</v>
      </c>
      <c r="B1550" s="87" t="s">
        <v>93</v>
      </c>
      <c r="C1550" s="69">
        <v>38.66</v>
      </c>
      <c r="D1550" s="69">
        <v>703.03</v>
      </c>
      <c r="E1550" s="69">
        <v>1818.49456802897</v>
      </c>
      <c r="F1550" s="70">
        <v>1066</v>
      </c>
      <c r="G1550" s="69">
        <v>1066</v>
      </c>
      <c r="H1550" s="70">
        <v>1066</v>
      </c>
      <c r="I1550" s="69">
        <v>151.629375702317</v>
      </c>
      <c r="J1550" s="69">
        <v>100</v>
      </c>
      <c r="K1550" s="69">
        <v>956.59</v>
      </c>
      <c r="L1550" s="69">
        <v>89.7363977485929</v>
      </c>
      <c r="M1550" s="70">
        <v>-109</v>
      </c>
      <c r="N1550" s="70">
        <v>957</v>
      </c>
      <c r="O1550" s="69">
        <v>136.125058674594</v>
      </c>
      <c r="P1550" s="69">
        <v>89.7748592870544</v>
      </c>
    </row>
    <row r="1551" spans="1:16">
      <c r="A1551" s="92" t="s">
        <v>96</v>
      </c>
      <c r="B1551" s="87" t="s">
        <v>97</v>
      </c>
      <c r="C1551" s="69"/>
      <c r="D1551" s="69">
        <v>379.86</v>
      </c>
      <c r="E1551" s="69"/>
      <c r="F1551" s="69"/>
      <c r="G1551" s="69"/>
      <c r="H1551" s="69"/>
      <c r="I1551" s="69"/>
      <c r="J1551" s="69"/>
      <c r="K1551" s="69"/>
      <c r="L1551" s="69"/>
      <c r="M1551" s="69"/>
      <c r="N1551" s="69"/>
      <c r="O1551" s="69"/>
      <c r="P1551" s="69"/>
    </row>
    <row r="1552" spans="1:16">
      <c r="A1552" s="92" t="s">
        <v>100</v>
      </c>
      <c r="B1552" s="87" t="s">
        <v>101</v>
      </c>
      <c r="C1552" s="69">
        <v>6009.85</v>
      </c>
      <c r="D1552" s="69">
        <v>10.62</v>
      </c>
      <c r="E1552" s="69">
        <v>0.17670990124546</v>
      </c>
      <c r="F1552" s="69"/>
      <c r="G1552" s="69"/>
      <c r="H1552" s="69"/>
      <c r="I1552" s="69"/>
      <c r="J1552" s="69"/>
      <c r="K1552" s="69">
        <v>24143.88</v>
      </c>
      <c r="L1552" s="69"/>
      <c r="M1552" s="70">
        <v>24144</v>
      </c>
      <c r="N1552" s="70">
        <v>24144</v>
      </c>
      <c r="O1552" s="69">
        <v>227344.632768362</v>
      </c>
      <c r="P1552" s="69"/>
    </row>
    <row r="1553" spans="1:16">
      <c r="A1553" s="92" t="s">
        <v>52</v>
      </c>
      <c r="B1553" s="87" t="s">
        <v>53</v>
      </c>
      <c r="C1553" s="69"/>
      <c r="D1553" s="69"/>
      <c r="E1553" s="69"/>
      <c r="F1553" s="69"/>
      <c r="G1553" s="69"/>
      <c r="H1553" s="69"/>
      <c r="I1553" s="69"/>
      <c r="J1553" s="69"/>
      <c r="K1553" s="69">
        <v>7217.07</v>
      </c>
      <c r="L1553" s="69"/>
      <c r="M1553" s="70">
        <v>7217</v>
      </c>
      <c r="N1553" s="70">
        <v>7217</v>
      </c>
      <c r="O1553" s="69"/>
      <c r="P1553" s="69"/>
    </row>
    <row r="1554" spans="1:16">
      <c r="A1554" s="92" t="s">
        <v>122</v>
      </c>
      <c r="B1554" s="87" t="s">
        <v>123</v>
      </c>
      <c r="C1554" s="69"/>
      <c r="D1554" s="69"/>
      <c r="E1554" s="69"/>
      <c r="F1554" s="70">
        <v>184</v>
      </c>
      <c r="G1554" s="69">
        <v>184</v>
      </c>
      <c r="H1554" s="70">
        <v>184</v>
      </c>
      <c r="I1554" s="69"/>
      <c r="J1554" s="69">
        <v>100</v>
      </c>
      <c r="K1554" s="69"/>
      <c r="L1554" s="69"/>
      <c r="M1554" s="70">
        <v>109</v>
      </c>
      <c r="N1554" s="70">
        <v>293</v>
      </c>
      <c r="O1554" s="69"/>
      <c r="P1554" s="69">
        <v>159.239130434783</v>
      </c>
    </row>
    <row r="1555" spans="1:16">
      <c r="A1555" s="92" t="s">
        <v>136</v>
      </c>
      <c r="B1555" s="87" t="s">
        <v>137</v>
      </c>
      <c r="C1555" s="69">
        <v>49989.55</v>
      </c>
      <c r="D1555" s="69"/>
      <c r="E1555" s="69"/>
      <c r="F1555" s="70">
        <v>1000</v>
      </c>
      <c r="G1555" s="69">
        <v>1000</v>
      </c>
      <c r="H1555" s="70">
        <v>1000</v>
      </c>
      <c r="I1555" s="69"/>
      <c r="J1555" s="69">
        <v>100</v>
      </c>
      <c r="K1555" s="69"/>
      <c r="L1555" s="69"/>
      <c r="M1555" s="69"/>
      <c r="N1555" s="70">
        <v>1000</v>
      </c>
      <c r="O1555" s="69"/>
      <c r="P1555" s="69">
        <v>100</v>
      </c>
    </row>
    <row r="1556" spans="1:16">
      <c r="A1556" s="92" t="s">
        <v>138</v>
      </c>
      <c r="B1556" s="87" t="s">
        <v>139</v>
      </c>
      <c r="C1556" s="69">
        <v>2769.11</v>
      </c>
      <c r="D1556" s="69">
        <v>10989.85</v>
      </c>
      <c r="E1556" s="69">
        <v>396.873002517054</v>
      </c>
      <c r="F1556" s="70">
        <v>14634</v>
      </c>
      <c r="G1556" s="69">
        <v>14634</v>
      </c>
      <c r="H1556" s="70">
        <v>14634</v>
      </c>
      <c r="I1556" s="69">
        <v>133.159233292538</v>
      </c>
      <c r="J1556" s="69">
        <v>100</v>
      </c>
      <c r="K1556" s="69">
        <v>756.39</v>
      </c>
      <c r="L1556" s="69">
        <v>5.16871668716687</v>
      </c>
      <c r="M1556" s="69"/>
      <c r="N1556" s="70">
        <v>14634</v>
      </c>
      <c r="O1556" s="69">
        <v>133.159233292538</v>
      </c>
      <c r="P1556" s="69">
        <v>100</v>
      </c>
    </row>
    <row r="1557" spans="1:16">
      <c r="A1557" s="92" t="s">
        <v>144</v>
      </c>
      <c r="B1557" s="87" t="s">
        <v>145</v>
      </c>
      <c r="C1557" s="69"/>
      <c r="D1557" s="69"/>
      <c r="E1557" s="69"/>
      <c r="F1557" s="69"/>
      <c r="G1557" s="69"/>
      <c r="H1557" s="69"/>
      <c r="I1557" s="69"/>
      <c r="J1557" s="69"/>
      <c r="K1557" s="69">
        <v>1608</v>
      </c>
      <c r="L1557" s="69"/>
      <c r="M1557" s="70">
        <v>1608</v>
      </c>
      <c r="N1557" s="70">
        <v>1608</v>
      </c>
      <c r="O1557" s="69"/>
      <c r="P1557" s="69"/>
    </row>
    <row r="1558" spans="1:16">
      <c r="A1558" s="92" t="s">
        <v>146</v>
      </c>
      <c r="B1558" s="87" t="s">
        <v>147</v>
      </c>
      <c r="C1558" s="69">
        <v>97.52</v>
      </c>
      <c r="D1558" s="69"/>
      <c r="E1558" s="69"/>
      <c r="F1558" s="69"/>
      <c r="G1558" s="69"/>
      <c r="H1558" s="69"/>
      <c r="I1558" s="69"/>
      <c r="J1558" s="69"/>
      <c r="K1558" s="69">
        <v>800</v>
      </c>
      <c r="L1558" s="69"/>
      <c r="M1558" s="70">
        <v>800</v>
      </c>
      <c r="N1558" s="70">
        <v>800</v>
      </c>
      <c r="O1558" s="69"/>
      <c r="P1558" s="69"/>
    </row>
    <row r="1559" spans="1:16">
      <c r="A1559" s="92" t="s">
        <v>148</v>
      </c>
      <c r="B1559" s="87" t="s">
        <v>149</v>
      </c>
      <c r="C1559" s="69">
        <v>1723.41</v>
      </c>
      <c r="D1559" s="69"/>
      <c r="E1559" s="69"/>
      <c r="F1559" s="69"/>
      <c r="G1559" s="69"/>
      <c r="H1559" s="69"/>
      <c r="I1559" s="69"/>
      <c r="J1559" s="69"/>
      <c r="K1559" s="69"/>
      <c r="L1559" s="69"/>
      <c r="M1559" s="69"/>
      <c r="N1559" s="69"/>
      <c r="O1559" s="69"/>
      <c r="P1559" s="69"/>
    </row>
    <row r="1560" spans="1:16">
      <c r="A1560" s="92" t="s">
        <v>152</v>
      </c>
      <c r="B1560" s="87" t="s">
        <v>153</v>
      </c>
      <c r="C1560" s="69"/>
      <c r="D1560" s="69"/>
      <c r="E1560" s="69"/>
      <c r="F1560" s="70">
        <v>23000</v>
      </c>
      <c r="G1560" s="69">
        <v>23000</v>
      </c>
      <c r="H1560" s="70">
        <v>23000</v>
      </c>
      <c r="I1560" s="69"/>
      <c r="J1560" s="69">
        <v>100</v>
      </c>
      <c r="K1560" s="69"/>
      <c r="L1560" s="69"/>
      <c r="M1560" s="69"/>
      <c r="N1560" s="70">
        <v>23000</v>
      </c>
      <c r="O1560" s="69"/>
      <c r="P1560" s="69">
        <v>100</v>
      </c>
    </row>
    <row r="1561" spans="1:16">
      <c r="A1561" s="92" t="s">
        <v>58</v>
      </c>
      <c r="B1561" s="87" t="s">
        <v>59</v>
      </c>
      <c r="C1561" s="69"/>
      <c r="D1561" s="69"/>
      <c r="E1561" s="69"/>
      <c r="F1561" s="70">
        <v>1000</v>
      </c>
      <c r="G1561" s="69">
        <v>1000</v>
      </c>
      <c r="H1561" s="70">
        <v>1000</v>
      </c>
      <c r="I1561" s="69"/>
      <c r="J1561" s="69">
        <v>100</v>
      </c>
      <c r="K1561" s="69"/>
      <c r="L1561" s="69"/>
      <c r="M1561" s="69"/>
      <c r="N1561" s="70">
        <v>1000</v>
      </c>
      <c r="O1561" s="69"/>
      <c r="P1561" s="69">
        <v>100</v>
      </c>
    </row>
    <row r="1562" spans="1:16">
      <c r="A1562" s="89" t="s">
        <v>294</v>
      </c>
      <c r="B1562" s="87" t="s">
        <v>295</v>
      </c>
      <c r="C1562" s="63">
        <v>19824259.34</v>
      </c>
      <c r="D1562" s="63">
        <v>19888635.7</v>
      </c>
      <c r="E1562" s="63">
        <v>100.324735259441</v>
      </c>
      <c r="F1562" s="64">
        <v>17904252</v>
      </c>
      <c r="G1562" s="63">
        <v>17904252</v>
      </c>
      <c r="H1562" s="64">
        <v>17904252</v>
      </c>
      <c r="I1562" s="63">
        <v>90.0225247727776</v>
      </c>
      <c r="J1562" s="63">
        <v>100</v>
      </c>
      <c r="K1562" s="63">
        <v>12967156.28</v>
      </c>
      <c r="L1562" s="63">
        <v>72.4250098803346</v>
      </c>
      <c r="M1562" s="64">
        <v>6186380</v>
      </c>
      <c r="N1562" s="64">
        <v>24090632</v>
      </c>
      <c r="O1562" s="63">
        <v>121.127624656527</v>
      </c>
      <c r="P1562" s="63">
        <v>134.552574438742</v>
      </c>
    </row>
    <row r="1563" spans="1:16">
      <c r="A1563" s="90" t="s">
        <v>24</v>
      </c>
      <c r="B1563" s="87" t="s">
        <v>25</v>
      </c>
      <c r="C1563" s="63">
        <v>19824259.34</v>
      </c>
      <c r="D1563" s="63">
        <v>19888635.7</v>
      </c>
      <c r="E1563" s="63">
        <v>100.324735259441</v>
      </c>
      <c r="F1563" s="64">
        <v>17904252</v>
      </c>
      <c r="G1563" s="63">
        <v>17904252</v>
      </c>
      <c r="H1563" s="64">
        <v>17904252</v>
      </c>
      <c r="I1563" s="63">
        <v>90.0225247727776</v>
      </c>
      <c r="J1563" s="63">
        <v>100</v>
      </c>
      <c r="K1563" s="63">
        <v>12967156.28</v>
      </c>
      <c r="L1563" s="63">
        <v>72.4250098803346</v>
      </c>
      <c r="M1563" s="64">
        <v>6186380</v>
      </c>
      <c r="N1563" s="64">
        <v>24090632</v>
      </c>
      <c r="O1563" s="63">
        <v>121.127624656527</v>
      </c>
      <c r="P1563" s="63">
        <v>134.552574438742</v>
      </c>
    </row>
    <row r="1564" spans="1:16">
      <c r="A1564" s="91" t="s">
        <v>162</v>
      </c>
      <c r="B1564" s="87" t="s">
        <v>163</v>
      </c>
      <c r="C1564" s="63">
        <v>3925731.32</v>
      </c>
      <c r="D1564" s="63">
        <v>4021183.28</v>
      </c>
      <c r="E1564" s="63">
        <v>102.431444034738</v>
      </c>
      <c r="F1564" s="64">
        <v>4396298</v>
      </c>
      <c r="G1564" s="63">
        <v>4396298</v>
      </c>
      <c r="H1564" s="64">
        <v>4396298</v>
      </c>
      <c r="I1564" s="63">
        <v>109.328466122539</v>
      </c>
      <c r="J1564" s="63">
        <v>100</v>
      </c>
      <c r="K1564" s="63">
        <v>2772186.49</v>
      </c>
      <c r="L1564" s="63">
        <v>63.0572925220265</v>
      </c>
      <c r="M1564" s="64">
        <v>546199</v>
      </c>
      <c r="N1564" s="64">
        <v>4942497</v>
      </c>
      <c r="O1564" s="63">
        <v>122.911507778874</v>
      </c>
      <c r="P1564" s="63">
        <v>112.42406679438</v>
      </c>
    </row>
    <row r="1565" spans="1:16">
      <c r="A1565" s="92" t="s">
        <v>28</v>
      </c>
      <c r="B1565" s="87" t="s">
        <v>29</v>
      </c>
      <c r="C1565" s="69">
        <v>852244.84</v>
      </c>
      <c r="D1565" s="69">
        <v>1079131.15</v>
      </c>
      <c r="E1565" s="69">
        <v>126.62219814672</v>
      </c>
      <c r="F1565" s="70">
        <v>1087460</v>
      </c>
      <c r="G1565" s="69">
        <v>1087460</v>
      </c>
      <c r="H1565" s="70">
        <v>1087460</v>
      </c>
      <c r="I1565" s="69">
        <v>100.7718107294</v>
      </c>
      <c r="J1565" s="69">
        <v>100</v>
      </c>
      <c r="K1565" s="69">
        <v>1141490.37</v>
      </c>
      <c r="L1565" s="69">
        <v>104.968492634212</v>
      </c>
      <c r="M1565" s="70">
        <v>832441</v>
      </c>
      <c r="N1565" s="70">
        <v>1919901</v>
      </c>
      <c r="O1565" s="69">
        <v>177.911739458174</v>
      </c>
      <c r="P1565" s="69">
        <v>176.549114450187</v>
      </c>
    </row>
    <row r="1566" spans="1:16">
      <c r="A1566" s="92" t="s">
        <v>198</v>
      </c>
      <c r="B1566" s="87" t="s">
        <v>199</v>
      </c>
      <c r="C1566" s="69">
        <v>18.21</v>
      </c>
      <c r="D1566" s="69">
        <v>2985.91</v>
      </c>
      <c r="E1566" s="69">
        <v>16397.0895112575</v>
      </c>
      <c r="F1566" s="70">
        <v>6954</v>
      </c>
      <c r="G1566" s="69">
        <v>6954</v>
      </c>
      <c r="H1566" s="70">
        <v>6954</v>
      </c>
      <c r="I1566" s="69">
        <v>232.893824663168</v>
      </c>
      <c r="J1566" s="69">
        <v>100</v>
      </c>
      <c r="K1566" s="69"/>
      <c r="L1566" s="69"/>
      <c r="M1566" s="69"/>
      <c r="N1566" s="70">
        <v>6954</v>
      </c>
      <c r="O1566" s="69">
        <v>232.893824663168</v>
      </c>
      <c r="P1566" s="69">
        <v>100</v>
      </c>
    </row>
    <row r="1567" spans="1:16">
      <c r="A1567" s="92" t="s">
        <v>80</v>
      </c>
      <c r="B1567" s="87" t="s">
        <v>81</v>
      </c>
      <c r="C1567" s="69"/>
      <c r="D1567" s="69"/>
      <c r="E1567" s="69"/>
      <c r="F1567" s="70">
        <v>1100</v>
      </c>
      <c r="G1567" s="69">
        <v>1100</v>
      </c>
      <c r="H1567" s="70">
        <v>1100</v>
      </c>
      <c r="I1567" s="69"/>
      <c r="J1567" s="69">
        <v>100</v>
      </c>
      <c r="K1567" s="69"/>
      <c r="L1567" s="69"/>
      <c r="M1567" s="69"/>
      <c r="N1567" s="70">
        <v>1100</v>
      </c>
      <c r="O1567" s="69"/>
      <c r="P1567" s="69">
        <v>100</v>
      </c>
    </row>
    <row r="1568" spans="1:16">
      <c r="A1568" s="92" t="s">
        <v>32</v>
      </c>
      <c r="B1568" s="87" t="s">
        <v>33</v>
      </c>
      <c r="C1568" s="69">
        <v>332443.11</v>
      </c>
      <c r="D1568" s="69">
        <v>347997.74</v>
      </c>
      <c r="E1568" s="69">
        <v>104.678884757154</v>
      </c>
      <c r="F1568" s="70">
        <v>309991</v>
      </c>
      <c r="G1568" s="69">
        <v>309991</v>
      </c>
      <c r="H1568" s="70">
        <v>309991</v>
      </c>
      <c r="I1568" s="69">
        <v>89.0784520612117</v>
      </c>
      <c r="J1568" s="69">
        <v>100</v>
      </c>
      <c r="K1568" s="69">
        <v>168480.13</v>
      </c>
      <c r="L1568" s="69">
        <v>54.3500069356852</v>
      </c>
      <c r="M1568" s="70">
        <v>-1500</v>
      </c>
      <c r="N1568" s="70">
        <v>308491</v>
      </c>
      <c r="O1568" s="69">
        <v>88.6474147791879</v>
      </c>
      <c r="P1568" s="69">
        <v>99.5161149839834</v>
      </c>
    </row>
    <row r="1569" spans="1:16">
      <c r="A1569" s="92" t="s">
        <v>62</v>
      </c>
      <c r="B1569" s="87" t="s">
        <v>63</v>
      </c>
      <c r="C1569" s="69">
        <v>72909.14</v>
      </c>
      <c r="D1569" s="69">
        <v>1395.73</v>
      </c>
      <c r="E1569" s="69">
        <v>1.91434160380989</v>
      </c>
      <c r="F1569" s="69"/>
      <c r="G1569" s="69"/>
      <c r="H1569" s="69"/>
      <c r="I1569" s="69"/>
      <c r="J1569" s="69"/>
      <c r="K1569" s="69">
        <v>1935.93</v>
      </c>
      <c r="L1569" s="69"/>
      <c r="M1569" s="70">
        <v>1936</v>
      </c>
      <c r="N1569" s="70">
        <v>1936</v>
      </c>
      <c r="O1569" s="69">
        <v>138.708776052675</v>
      </c>
      <c r="P1569" s="69"/>
    </row>
    <row r="1570" spans="1:16">
      <c r="A1570" s="92" t="s">
        <v>34</v>
      </c>
      <c r="B1570" s="87" t="s">
        <v>35</v>
      </c>
      <c r="C1570" s="69">
        <v>150813.08</v>
      </c>
      <c r="D1570" s="69">
        <v>171135.59</v>
      </c>
      <c r="E1570" s="69">
        <v>113.475296705034</v>
      </c>
      <c r="F1570" s="70">
        <v>170961</v>
      </c>
      <c r="G1570" s="69">
        <v>170961</v>
      </c>
      <c r="H1570" s="70">
        <v>170961</v>
      </c>
      <c r="I1570" s="69">
        <v>99.8979814777277</v>
      </c>
      <c r="J1570" s="69">
        <v>100</v>
      </c>
      <c r="K1570" s="69">
        <v>191079.63</v>
      </c>
      <c r="L1570" s="69">
        <v>111.767964623511</v>
      </c>
      <c r="M1570" s="70">
        <v>146260</v>
      </c>
      <c r="N1570" s="70">
        <v>317221</v>
      </c>
      <c r="O1570" s="69">
        <v>185.362378450911</v>
      </c>
      <c r="P1570" s="69">
        <v>185.551675528337</v>
      </c>
    </row>
    <row r="1571" spans="1:16">
      <c r="A1571" s="92" t="s">
        <v>70</v>
      </c>
      <c r="B1571" s="87" t="s">
        <v>71</v>
      </c>
      <c r="C1571" s="69">
        <v>139317.44</v>
      </c>
      <c r="D1571" s="69">
        <v>143690.97</v>
      </c>
      <c r="E1571" s="69">
        <v>103.139255214566</v>
      </c>
      <c r="F1571" s="70">
        <v>136652</v>
      </c>
      <c r="G1571" s="69">
        <v>136652</v>
      </c>
      <c r="H1571" s="70">
        <v>136652</v>
      </c>
      <c r="I1571" s="69">
        <v>95.1013136037706</v>
      </c>
      <c r="J1571" s="69">
        <v>100</v>
      </c>
      <c r="K1571" s="69">
        <v>116605.28</v>
      </c>
      <c r="L1571" s="69">
        <v>85.3300939613032</v>
      </c>
      <c r="M1571" s="70">
        <v>14322</v>
      </c>
      <c r="N1571" s="70">
        <v>150974</v>
      </c>
      <c r="O1571" s="69">
        <v>105.068537013843</v>
      </c>
      <c r="P1571" s="69">
        <v>110.480636946404</v>
      </c>
    </row>
    <row r="1572" spans="1:16">
      <c r="A1572" s="92" t="s">
        <v>36</v>
      </c>
      <c r="B1572" s="87" t="s">
        <v>37</v>
      </c>
      <c r="C1572" s="69">
        <v>14189.21</v>
      </c>
      <c r="D1572" s="69">
        <v>9154.79</v>
      </c>
      <c r="E1572" s="69">
        <v>64.5193777525317</v>
      </c>
      <c r="F1572" s="70">
        <v>10158</v>
      </c>
      <c r="G1572" s="69">
        <v>10158</v>
      </c>
      <c r="H1572" s="70">
        <v>10158</v>
      </c>
      <c r="I1572" s="69">
        <v>110.958307072036</v>
      </c>
      <c r="J1572" s="69">
        <v>100</v>
      </c>
      <c r="K1572" s="69">
        <v>5422.27</v>
      </c>
      <c r="L1572" s="69">
        <v>53.379306950187</v>
      </c>
      <c r="M1572" s="70">
        <v>1556</v>
      </c>
      <c r="N1572" s="70">
        <v>11714</v>
      </c>
      <c r="O1572" s="69">
        <v>127.954873896616</v>
      </c>
      <c r="P1572" s="69">
        <v>115.317975979524</v>
      </c>
    </row>
    <row r="1573" spans="1:16">
      <c r="A1573" s="92" t="s">
        <v>82</v>
      </c>
      <c r="B1573" s="87" t="s">
        <v>83</v>
      </c>
      <c r="C1573" s="69">
        <v>16002.82</v>
      </c>
      <c r="D1573" s="69">
        <v>15152.87</v>
      </c>
      <c r="E1573" s="69">
        <v>94.6887486080578</v>
      </c>
      <c r="F1573" s="70">
        <v>60689</v>
      </c>
      <c r="G1573" s="69">
        <v>60689</v>
      </c>
      <c r="H1573" s="70">
        <v>60689</v>
      </c>
      <c r="I1573" s="69">
        <v>400.511586253957</v>
      </c>
      <c r="J1573" s="69">
        <v>100</v>
      </c>
      <c r="K1573" s="69">
        <v>22908.7</v>
      </c>
      <c r="L1573" s="69">
        <v>37.7476972762774</v>
      </c>
      <c r="M1573" s="70">
        <v>-14695</v>
      </c>
      <c r="N1573" s="70">
        <v>45994</v>
      </c>
      <c r="O1573" s="69">
        <v>303.533258056065</v>
      </c>
      <c r="P1573" s="69">
        <v>75.786386330307</v>
      </c>
    </row>
    <row r="1574" spans="1:16">
      <c r="A1574" s="92" t="s">
        <v>84</v>
      </c>
      <c r="B1574" s="87" t="s">
        <v>85</v>
      </c>
      <c r="C1574" s="69">
        <v>2309.69</v>
      </c>
      <c r="D1574" s="69">
        <v>2553.2</v>
      </c>
      <c r="E1574" s="69">
        <v>110.542973299447</v>
      </c>
      <c r="F1574" s="70">
        <v>3482</v>
      </c>
      <c r="G1574" s="69">
        <v>3482</v>
      </c>
      <c r="H1574" s="70">
        <v>3482</v>
      </c>
      <c r="I1574" s="69">
        <v>136.377878740404</v>
      </c>
      <c r="J1574" s="69">
        <v>100</v>
      </c>
      <c r="K1574" s="69">
        <v>835.85</v>
      </c>
      <c r="L1574" s="69">
        <v>24.0048822515795</v>
      </c>
      <c r="M1574" s="70">
        <v>-1200</v>
      </c>
      <c r="N1574" s="70">
        <v>2282</v>
      </c>
      <c r="O1574" s="69">
        <v>89.3780354065486</v>
      </c>
      <c r="P1574" s="69">
        <v>65.5370476737507</v>
      </c>
    </row>
    <row r="1575" spans="1:16">
      <c r="A1575" s="92" t="s">
        <v>86</v>
      </c>
      <c r="B1575" s="87" t="s">
        <v>87</v>
      </c>
      <c r="C1575" s="69">
        <v>80958.7</v>
      </c>
      <c r="D1575" s="69">
        <v>32838.07</v>
      </c>
      <c r="E1575" s="69">
        <v>40.5615085222465</v>
      </c>
      <c r="F1575" s="70">
        <v>44246</v>
      </c>
      <c r="G1575" s="69">
        <v>44246</v>
      </c>
      <c r="H1575" s="70">
        <v>44246</v>
      </c>
      <c r="I1575" s="69">
        <v>134.739952743873</v>
      </c>
      <c r="J1575" s="69">
        <v>100</v>
      </c>
      <c r="K1575" s="69">
        <v>31093.17</v>
      </c>
      <c r="L1575" s="69">
        <v>70.2734032454911</v>
      </c>
      <c r="M1575" s="70">
        <v>-9423</v>
      </c>
      <c r="N1575" s="70">
        <v>34823</v>
      </c>
      <c r="O1575" s="69">
        <v>106.04460006328</v>
      </c>
      <c r="P1575" s="69">
        <v>78.7031596076481</v>
      </c>
    </row>
    <row r="1576" spans="1:16">
      <c r="A1576" s="92" t="s">
        <v>88</v>
      </c>
      <c r="B1576" s="87" t="s">
        <v>89</v>
      </c>
      <c r="C1576" s="69">
        <v>81618.38</v>
      </c>
      <c r="D1576" s="69">
        <v>97654.62</v>
      </c>
      <c r="E1576" s="69">
        <v>119.647829324718</v>
      </c>
      <c r="F1576" s="70">
        <v>93188</v>
      </c>
      <c r="G1576" s="69">
        <v>93188</v>
      </c>
      <c r="H1576" s="70">
        <v>93188</v>
      </c>
      <c r="I1576" s="69">
        <v>95.4261047762</v>
      </c>
      <c r="J1576" s="69">
        <v>100</v>
      </c>
      <c r="K1576" s="69">
        <v>40365.63</v>
      </c>
      <c r="L1576" s="69">
        <v>43.3163390136069</v>
      </c>
      <c r="M1576" s="70">
        <v>-11056</v>
      </c>
      <c r="N1576" s="70">
        <v>82132</v>
      </c>
      <c r="O1576" s="69">
        <v>84.1045718062289</v>
      </c>
      <c r="P1576" s="69">
        <v>88.1358114778727</v>
      </c>
    </row>
    <row r="1577" spans="1:16">
      <c r="A1577" s="92" t="s">
        <v>90</v>
      </c>
      <c r="B1577" s="87" t="s">
        <v>91</v>
      </c>
      <c r="C1577" s="69">
        <v>122330.63</v>
      </c>
      <c r="D1577" s="69">
        <v>64585.61</v>
      </c>
      <c r="E1577" s="69">
        <v>52.7959432564028</v>
      </c>
      <c r="F1577" s="70">
        <v>55440</v>
      </c>
      <c r="G1577" s="69">
        <v>55440</v>
      </c>
      <c r="H1577" s="70">
        <v>55440</v>
      </c>
      <c r="I1577" s="69">
        <v>85.8395546624085</v>
      </c>
      <c r="J1577" s="69">
        <v>100</v>
      </c>
      <c r="K1577" s="69">
        <v>26350.38</v>
      </c>
      <c r="L1577" s="69">
        <v>47.5295454545454</v>
      </c>
      <c r="M1577" s="70">
        <v>20253</v>
      </c>
      <c r="N1577" s="70">
        <v>75693</v>
      </c>
      <c r="O1577" s="69">
        <v>117.197933099958</v>
      </c>
      <c r="P1577" s="69">
        <v>136.531385281385</v>
      </c>
    </row>
    <row r="1578" spans="1:16">
      <c r="A1578" s="92" t="s">
        <v>92</v>
      </c>
      <c r="B1578" s="87" t="s">
        <v>93</v>
      </c>
      <c r="C1578" s="69">
        <v>13652.48</v>
      </c>
      <c r="D1578" s="69">
        <v>8108.83</v>
      </c>
      <c r="E1578" s="69">
        <v>59.3945568863679</v>
      </c>
      <c r="F1578" s="70">
        <v>42319</v>
      </c>
      <c r="G1578" s="69">
        <v>42319</v>
      </c>
      <c r="H1578" s="70">
        <v>42319</v>
      </c>
      <c r="I1578" s="69">
        <v>521.887867916827</v>
      </c>
      <c r="J1578" s="69">
        <v>100</v>
      </c>
      <c r="K1578" s="69">
        <v>14097.34</v>
      </c>
      <c r="L1578" s="69">
        <v>33.3120820435266</v>
      </c>
      <c r="M1578" s="70">
        <v>13556</v>
      </c>
      <c r="N1578" s="70">
        <v>55875</v>
      </c>
      <c r="O1578" s="69">
        <v>689.063650366329</v>
      </c>
      <c r="P1578" s="69">
        <v>132.032893026773</v>
      </c>
    </row>
    <row r="1579" spans="1:16">
      <c r="A1579" s="92" t="s">
        <v>94</v>
      </c>
      <c r="B1579" s="87" t="s">
        <v>95</v>
      </c>
      <c r="C1579" s="69">
        <v>11922.14</v>
      </c>
      <c r="D1579" s="69">
        <v>15180.78</v>
      </c>
      <c r="E1579" s="69">
        <v>127.332676851639</v>
      </c>
      <c r="F1579" s="70">
        <v>9754</v>
      </c>
      <c r="G1579" s="69">
        <v>9754</v>
      </c>
      <c r="H1579" s="70">
        <v>9754</v>
      </c>
      <c r="I1579" s="69">
        <v>64.252297971514</v>
      </c>
      <c r="J1579" s="69">
        <v>100</v>
      </c>
      <c r="K1579" s="69">
        <v>3177.75</v>
      </c>
      <c r="L1579" s="69">
        <v>32.5789419725241</v>
      </c>
      <c r="M1579" s="70">
        <v>-2490</v>
      </c>
      <c r="N1579" s="70">
        <v>7264</v>
      </c>
      <c r="O1579" s="69">
        <v>47.8499787230959</v>
      </c>
      <c r="P1579" s="69">
        <v>74.4720114824687</v>
      </c>
    </row>
    <row r="1580" spans="1:16">
      <c r="A1580" s="92" t="s">
        <v>96</v>
      </c>
      <c r="B1580" s="87" t="s">
        <v>97</v>
      </c>
      <c r="C1580" s="69">
        <v>3194.87</v>
      </c>
      <c r="D1580" s="69">
        <v>5259.7</v>
      </c>
      <c r="E1580" s="69">
        <v>164.629546742121</v>
      </c>
      <c r="F1580" s="70">
        <v>7715</v>
      </c>
      <c r="G1580" s="69">
        <v>7715</v>
      </c>
      <c r="H1580" s="70">
        <v>7715</v>
      </c>
      <c r="I1580" s="69">
        <v>146.681369659867</v>
      </c>
      <c r="J1580" s="69">
        <v>100</v>
      </c>
      <c r="K1580" s="69">
        <v>2459.35</v>
      </c>
      <c r="L1580" s="69">
        <v>31.8775113415425</v>
      </c>
      <c r="M1580" s="70">
        <v>-5089</v>
      </c>
      <c r="N1580" s="70">
        <v>2626</v>
      </c>
      <c r="O1580" s="69">
        <v>49.9268019088541</v>
      </c>
      <c r="P1580" s="69">
        <v>34.0375891121193</v>
      </c>
    </row>
    <row r="1581" spans="1:16">
      <c r="A1581" s="92" t="s">
        <v>98</v>
      </c>
      <c r="B1581" s="87" t="s">
        <v>99</v>
      </c>
      <c r="C1581" s="69">
        <v>20507.83</v>
      </c>
      <c r="D1581" s="69">
        <v>17509.77</v>
      </c>
      <c r="E1581" s="69">
        <v>85.380900855917</v>
      </c>
      <c r="F1581" s="70">
        <v>13984</v>
      </c>
      <c r="G1581" s="69">
        <v>13984</v>
      </c>
      <c r="H1581" s="70">
        <v>13984</v>
      </c>
      <c r="I1581" s="69">
        <v>79.8639845069353</v>
      </c>
      <c r="J1581" s="69">
        <v>100</v>
      </c>
      <c r="K1581" s="69">
        <v>2844.45</v>
      </c>
      <c r="L1581" s="69">
        <v>20.3407465675057</v>
      </c>
      <c r="M1581" s="70">
        <v>-2652</v>
      </c>
      <c r="N1581" s="70">
        <v>11332</v>
      </c>
      <c r="O1581" s="69">
        <v>64.7181544931772</v>
      </c>
      <c r="P1581" s="69">
        <v>81.0354691075515</v>
      </c>
    </row>
    <row r="1582" spans="1:16">
      <c r="A1582" s="92" t="s">
        <v>100</v>
      </c>
      <c r="B1582" s="87" t="s">
        <v>101</v>
      </c>
      <c r="C1582" s="69">
        <v>77079.16</v>
      </c>
      <c r="D1582" s="69">
        <v>124517.58</v>
      </c>
      <c r="E1582" s="69">
        <v>161.545066137202</v>
      </c>
      <c r="F1582" s="70">
        <v>81309</v>
      </c>
      <c r="G1582" s="69">
        <v>81309</v>
      </c>
      <c r="H1582" s="70">
        <v>81309</v>
      </c>
      <c r="I1582" s="69">
        <v>65.299213171345</v>
      </c>
      <c r="J1582" s="69">
        <v>100</v>
      </c>
      <c r="K1582" s="69">
        <v>45155.96</v>
      </c>
      <c r="L1582" s="69">
        <v>55.5362383008031</v>
      </c>
      <c r="M1582" s="70">
        <v>-20977</v>
      </c>
      <c r="N1582" s="70">
        <v>60332</v>
      </c>
      <c r="O1582" s="69">
        <v>48.4525960109408</v>
      </c>
      <c r="P1582" s="69">
        <v>74.2008879705814</v>
      </c>
    </row>
    <row r="1583" spans="1:16">
      <c r="A1583" s="92" t="s">
        <v>102</v>
      </c>
      <c r="B1583" s="87" t="s">
        <v>103</v>
      </c>
      <c r="C1583" s="69">
        <v>96784.86</v>
      </c>
      <c r="D1583" s="69">
        <v>45791.07</v>
      </c>
      <c r="E1583" s="69">
        <v>47.3122242466435</v>
      </c>
      <c r="F1583" s="70">
        <v>47829</v>
      </c>
      <c r="G1583" s="69">
        <v>47829</v>
      </c>
      <c r="H1583" s="70">
        <v>47829</v>
      </c>
      <c r="I1583" s="69">
        <v>104.45049657062</v>
      </c>
      <c r="J1583" s="69">
        <v>100</v>
      </c>
      <c r="K1583" s="69">
        <v>18184.3</v>
      </c>
      <c r="L1583" s="69">
        <v>38.0194024545778</v>
      </c>
      <c r="M1583" s="70">
        <v>-2652</v>
      </c>
      <c r="N1583" s="70">
        <v>45177</v>
      </c>
      <c r="O1583" s="69">
        <v>98.658974337136</v>
      </c>
      <c r="P1583" s="69">
        <v>94.4552468167848</v>
      </c>
    </row>
    <row r="1584" spans="1:16">
      <c r="A1584" s="92" t="s">
        <v>104</v>
      </c>
      <c r="B1584" s="87" t="s">
        <v>105</v>
      </c>
      <c r="C1584" s="69">
        <v>67033.02</v>
      </c>
      <c r="D1584" s="69">
        <v>65734.47</v>
      </c>
      <c r="E1584" s="69">
        <v>98.0628203831485</v>
      </c>
      <c r="F1584" s="70">
        <v>66264</v>
      </c>
      <c r="G1584" s="69">
        <v>66264</v>
      </c>
      <c r="H1584" s="70">
        <v>66264</v>
      </c>
      <c r="I1584" s="69">
        <v>100.805559092513</v>
      </c>
      <c r="J1584" s="69">
        <v>100</v>
      </c>
      <c r="K1584" s="69">
        <v>22210.68</v>
      </c>
      <c r="L1584" s="69">
        <v>33.5184715682724</v>
      </c>
      <c r="M1584" s="70">
        <v>-22662</v>
      </c>
      <c r="N1584" s="70">
        <v>43602</v>
      </c>
      <c r="O1584" s="69">
        <v>66.3304960091714</v>
      </c>
      <c r="P1584" s="69">
        <v>65.8004346251358</v>
      </c>
    </row>
    <row r="1585" spans="1:16">
      <c r="A1585" s="92" t="s">
        <v>106</v>
      </c>
      <c r="B1585" s="87" t="s">
        <v>107</v>
      </c>
      <c r="C1585" s="69">
        <v>64728.6</v>
      </c>
      <c r="D1585" s="69">
        <v>59545.97</v>
      </c>
      <c r="E1585" s="69">
        <v>91.9932919914844</v>
      </c>
      <c r="F1585" s="70">
        <v>81802</v>
      </c>
      <c r="G1585" s="69">
        <v>81802</v>
      </c>
      <c r="H1585" s="70">
        <v>81802</v>
      </c>
      <c r="I1585" s="69">
        <v>137.376215384517</v>
      </c>
      <c r="J1585" s="69">
        <v>100</v>
      </c>
      <c r="K1585" s="69">
        <v>21737.87</v>
      </c>
      <c r="L1585" s="69">
        <v>26.5737634776656</v>
      </c>
      <c r="M1585" s="70">
        <v>-40275</v>
      </c>
      <c r="N1585" s="70">
        <v>41527</v>
      </c>
      <c r="O1585" s="69">
        <v>69.7393963017145</v>
      </c>
      <c r="P1585" s="69">
        <v>50.7652624630205</v>
      </c>
    </row>
    <row r="1586" spans="1:16">
      <c r="A1586" s="92" t="s">
        <v>38</v>
      </c>
      <c r="B1586" s="87" t="s">
        <v>39</v>
      </c>
      <c r="C1586" s="69">
        <v>3440.5</v>
      </c>
      <c r="D1586" s="69">
        <v>48027.51</v>
      </c>
      <c r="E1586" s="69">
        <v>1395.94564743497</v>
      </c>
      <c r="F1586" s="70">
        <v>81731</v>
      </c>
      <c r="G1586" s="69">
        <v>81731</v>
      </c>
      <c r="H1586" s="70">
        <v>81731</v>
      </c>
      <c r="I1586" s="69">
        <v>170.175384899196</v>
      </c>
      <c r="J1586" s="69">
        <v>100</v>
      </c>
      <c r="K1586" s="69">
        <v>435</v>
      </c>
      <c r="L1586" s="69">
        <v>0.53223379133988</v>
      </c>
      <c r="M1586" s="70">
        <v>-80145</v>
      </c>
      <c r="N1586" s="70">
        <v>1586</v>
      </c>
      <c r="O1586" s="69">
        <v>3.30227405085127</v>
      </c>
      <c r="P1586" s="69">
        <v>1.94051216796564</v>
      </c>
    </row>
    <row r="1587" spans="1:16">
      <c r="A1587" s="92" t="s">
        <v>52</v>
      </c>
      <c r="B1587" s="87" t="s">
        <v>53</v>
      </c>
      <c r="C1587" s="69">
        <v>957950.65</v>
      </c>
      <c r="D1587" s="69">
        <v>894311.95</v>
      </c>
      <c r="E1587" s="69">
        <v>93.3567872207196</v>
      </c>
      <c r="F1587" s="70">
        <v>898130</v>
      </c>
      <c r="G1587" s="69">
        <v>898130</v>
      </c>
      <c r="H1587" s="70">
        <v>898130</v>
      </c>
      <c r="I1587" s="69">
        <v>100.426925973649</v>
      </c>
      <c r="J1587" s="69">
        <v>100</v>
      </c>
      <c r="K1587" s="69">
        <v>498992.24</v>
      </c>
      <c r="L1587" s="69">
        <v>55.5590215224967</v>
      </c>
      <c r="M1587" s="70">
        <v>-191274</v>
      </c>
      <c r="N1587" s="70">
        <v>706856</v>
      </c>
      <c r="O1587" s="69">
        <v>79.0390869763062</v>
      </c>
      <c r="P1587" s="69">
        <v>78.7030830726064</v>
      </c>
    </row>
    <row r="1588" spans="1:16">
      <c r="A1588" s="92" t="s">
        <v>108</v>
      </c>
      <c r="B1588" s="87" t="s">
        <v>109</v>
      </c>
      <c r="C1588" s="69">
        <v>24256.8</v>
      </c>
      <c r="D1588" s="69">
        <v>19420.04</v>
      </c>
      <c r="E1588" s="69">
        <v>80.0601893077405</v>
      </c>
      <c r="F1588" s="70">
        <v>51099</v>
      </c>
      <c r="G1588" s="69">
        <v>51099</v>
      </c>
      <c r="H1588" s="70">
        <v>51099</v>
      </c>
      <c r="I1588" s="69">
        <v>263.12510169907</v>
      </c>
      <c r="J1588" s="69">
        <v>100</v>
      </c>
      <c r="K1588" s="69">
        <v>4391.09</v>
      </c>
      <c r="L1588" s="69">
        <v>8.59329928178634</v>
      </c>
      <c r="M1588" s="70">
        <v>-31328</v>
      </c>
      <c r="N1588" s="70">
        <v>19771</v>
      </c>
      <c r="O1588" s="69">
        <v>101.807205340463</v>
      </c>
      <c r="P1588" s="69">
        <v>38.6915595217127</v>
      </c>
    </row>
    <row r="1589" spans="1:16">
      <c r="A1589" s="92" t="s">
        <v>110</v>
      </c>
      <c r="B1589" s="87" t="s">
        <v>111</v>
      </c>
      <c r="C1589" s="69">
        <v>160793.12</v>
      </c>
      <c r="D1589" s="69">
        <v>116153.03</v>
      </c>
      <c r="E1589" s="69">
        <v>72.2375621544006</v>
      </c>
      <c r="F1589" s="70">
        <v>200340</v>
      </c>
      <c r="G1589" s="69">
        <v>200340</v>
      </c>
      <c r="H1589" s="70">
        <v>200340</v>
      </c>
      <c r="I1589" s="69">
        <v>172.479357619857</v>
      </c>
      <c r="J1589" s="69">
        <v>100</v>
      </c>
      <c r="K1589" s="69">
        <v>35575.13</v>
      </c>
      <c r="L1589" s="69">
        <v>17.7573774583209</v>
      </c>
      <c r="M1589" s="70">
        <v>-105454</v>
      </c>
      <c r="N1589" s="70">
        <v>94886</v>
      </c>
      <c r="O1589" s="69">
        <v>81.6905077723758</v>
      </c>
      <c r="P1589" s="69">
        <v>47.3624837775781</v>
      </c>
    </row>
    <row r="1590" spans="1:16">
      <c r="A1590" s="92" t="s">
        <v>112</v>
      </c>
      <c r="B1590" s="87" t="s">
        <v>113</v>
      </c>
      <c r="C1590" s="69">
        <v>33350.83</v>
      </c>
      <c r="D1590" s="69">
        <v>44949.7</v>
      </c>
      <c r="E1590" s="69">
        <v>134.778354841544</v>
      </c>
      <c r="F1590" s="70">
        <v>27459</v>
      </c>
      <c r="G1590" s="69">
        <v>27459</v>
      </c>
      <c r="H1590" s="70">
        <v>27459</v>
      </c>
      <c r="I1590" s="69">
        <v>61.0882831253601</v>
      </c>
      <c r="J1590" s="69">
        <v>100</v>
      </c>
      <c r="K1590" s="69">
        <v>33144.73</v>
      </c>
      <c r="L1590" s="69">
        <v>120.706252958957</v>
      </c>
      <c r="M1590" s="70">
        <v>22251</v>
      </c>
      <c r="N1590" s="70">
        <v>49710</v>
      </c>
      <c r="O1590" s="69">
        <v>110.590282026354</v>
      </c>
      <c r="P1590" s="69">
        <v>181.033540915547</v>
      </c>
    </row>
    <row r="1591" spans="1:16">
      <c r="A1591" s="92" t="s">
        <v>116</v>
      </c>
      <c r="B1591" s="87" t="s">
        <v>117</v>
      </c>
      <c r="C1591" s="69">
        <v>21323.2</v>
      </c>
      <c r="D1591" s="69">
        <v>3937.78</v>
      </c>
      <c r="E1591" s="69">
        <v>18.4671156299242</v>
      </c>
      <c r="F1591" s="70">
        <v>33354</v>
      </c>
      <c r="G1591" s="69">
        <v>33354</v>
      </c>
      <c r="H1591" s="70">
        <v>33354</v>
      </c>
      <c r="I1591" s="69">
        <v>847.025481362595</v>
      </c>
      <c r="J1591" s="69">
        <v>100</v>
      </c>
      <c r="K1591" s="69">
        <v>2038.98</v>
      </c>
      <c r="L1591" s="69">
        <v>6.1131498470948</v>
      </c>
      <c r="M1591" s="70">
        <v>-22121</v>
      </c>
      <c r="N1591" s="70">
        <v>11233</v>
      </c>
      <c r="O1591" s="69">
        <v>285.262254366674</v>
      </c>
      <c r="P1591" s="69">
        <v>33.6781195658692</v>
      </c>
    </row>
    <row r="1592" spans="1:16">
      <c r="A1592" s="92" t="s">
        <v>118</v>
      </c>
      <c r="B1592" s="87" t="s">
        <v>119</v>
      </c>
      <c r="C1592" s="69">
        <v>109199.1</v>
      </c>
      <c r="D1592" s="69">
        <v>146905.63</v>
      </c>
      <c r="E1592" s="69">
        <v>134.530073965811</v>
      </c>
      <c r="F1592" s="70">
        <v>123390</v>
      </c>
      <c r="G1592" s="69">
        <v>123390</v>
      </c>
      <c r="H1592" s="70">
        <v>123390</v>
      </c>
      <c r="I1592" s="69">
        <v>83.9926965358646</v>
      </c>
      <c r="J1592" s="69">
        <v>100</v>
      </c>
      <c r="K1592" s="69">
        <v>47814.39</v>
      </c>
      <c r="L1592" s="69">
        <v>38.7506199854121</v>
      </c>
      <c r="M1592" s="70">
        <v>4707</v>
      </c>
      <c r="N1592" s="70">
        <v>128097</v>
      </c>
      <c r="O1592" s="69">
        <v>87.1967942957666</v>
      </c>
      <c r="P1592" s="69">
        <v>103.81473377097</v>
      </c>
    </row>
    <row r="1593" spans="1:16">
      <c r="A1593" s="92" t="s">
        <v>120</v>
      </c>
      <c r="B1593" s="87" t="s">
        <v>121</v>
      </c>
      <c r="C1593" s="69">
        <v>5443.95</v>
      </c>
      <c r="D1593" s="69">
        <v>56350.92</v>
      </c>
      <c r="E1593" s="69">
        <v>1035.11090292894</v>
      </c>
      <c r="F1593" s="70">
        <v>15914</v>
      </c>
      <c r="G1593" s="69">
        <v>15914</v>
      </c>
      <c r="H1593" s="70">
        <v>15914</v>
      </c>
      <c r="I1593" s="69">
        <v>28.2408876376819</v>
      </c>
      <c r="J1593" s="69">
        <v>100</v>
      </c>
      <c r="K1593" s="69">
        <v>23031.19</v>
      </c>
      <c r="L1593" s="69">
        <v>144.722822671861</v>
      </c>
      <c r="M1593" s="70">
        <v>25968</v>
      </c>
      <c r="N1593" s="70">
        <v>41882</v>
      </c>
      <c r="O1593" s="69">
        <v>74.3235425437597</v>
      </c>
      <c r="P1593" s="69">
        <v>263.177076787734</v>
      </c>
    </row>
    <row r="1594" spans="1:16">
      <c r="A1594" s="92" t="s">
        <v>40</v>
      </c>
      <c r="B1594" s="87" t="s">
        <v>41</v>
      </c>
      <c r="C1594" s="69">
        <v>7832.12</v>
      </c>
      <c r="D1594" s="69">
        <v>7908.61</v>
      </c>
      <c r="E1594" s="69">
        <v>100.976619357211</v>
      </c>
      <c r="F1594" s="70">
        <v>10564</v>
      </c>
      <c r="G1594" s="69">
        <v>10564</v>
      </c>
      <c r="H1594" s="70">
        <v>10564</v>
      </c>
      <c r="I1594" s="69">
        <v>133.575938123134</v>
      </c>
      <c r="J1594" s="69">
        <v>100</v>
      </c>
      <c r="K1594" s="69">
        <v>4181.91</v>
      </c>
      <c r="L1594" s="69">
        <v>39.586425596365</v>
      </c>
      <c r="M1594" s="70">
        <v>5975</v>
      </c>
      <c r="N1594" s="70">
        <v>16539</v>
      </c>
      <c r="O1594" s="69">
        <v>209.126508956694</v>
      </c>
      <c r="P1594" s="69">
        <v>156.560015145778</v>
      </c>
    </row>
    <row r="1595" spans="1:16">
      <c r="A1595" s="92" t="s">
        <v>244</v>
      </c>
      <c r="B1595" s="87" t="s">
        <v>245</v>
      </c>
      <c r="C1595" s="69">
        <v>645.03</v>
      </c>
      <c r="D1595" s="69"/>
      <c r="E1595" s="69"/>
      <c r="F1595" s="70">
        <v>2364</v>
      </c>
      <c r="G1595" s="69">
        <v>2364</v>
      </c>
      <c r="H1595" s="70">
        <v>2364</v>
      </c>
      <c r="I1595" s="69"/>
      <c r="J1595" s="69">
        <v>100</v>
      </c>
      <c r="K1595" s="69">
        <v>2320.97</v>
      </c>
      <c r="L1595" s="69">
        <v>98.179780033841</v>
      </c>
      <c r="M1595" s="70">
        <v>2550</v>
      </c>
      <c r="N1595" s="70">
        <v>4914</v>
      </c>
      <c r="O1595" s="69"/>
      <c r="P1595" s="69">
        <v>207.868020304569</v>
      </c>
    </row>
    <row r="1596" spans="1:16">
      <c r="A1596" s="92" t="s">
        <v>122</v>
      </c>
      <c r="B1596" s="87" t="s">
        <v>123</v>
      </c>
      <c r="C1596" s="69">
        <v>30791.83</v>
      </c>
      <c r="D1596" s="69">
        <v>78232.74</v>
      </c>
      <c r="E1596" s="69">
        <v>254.069797085785</v>
      </c>
      <c r="F1596" s="70">
        <v>89071</v>
      </c>
      <c r="G1596" s="69">
        <v>89071</v>
      </c>
      <c r="H1596" s="70">
        <v>89071</v>
      </c>
      <c r="I1596" s="69">
        <v>113.853867319488</v>
      </c>
      <c r="J1596" s="69">
        <v>100</v>
      </c>
      <c r="K1596" s="69">
        <v>7548.49</v>
      </c>
      <c r="L1596" s="69">
        <v>8.47468873146142</v>
      </c>
      <c r="M1596" s="70">
        <v>-7184</v>
      </c>
      <c r="N1596" s="70">
        <v>81887</v>
      </c>
      <c r="O1596" s="69">
        <v>104.671011139326</v>
      </c>
      <c r="P1596" s="69">
        <v>91.9345241436607</v>
      </c>
    </row>
    <row r="1597" spans="1:16">
      <c r="A1597" s="92" t="s">
        <v>124</v>
      </c>
      <c r="B1597" s="87" t="s">
        <v>125</v>
      </c>
      <c r="C1597" s="69">
        <v>7278.59</v>
      </c>
      <c r="D1597" s="69">
        <v>8490.89</v>
      </c>
      <c r="E1597" s="69">
        <v>116.655698425107</v>
      </c>
      <c r="F1597" s="70">
        <v>10561</v>
      </c>
      <c r="G1597" s="69">
        <v>10561</v>
      </c>
      <c r="H1597" s="70">
        <v>10561</v>
      </c>
      <c r="I1597" s="69">
        <v>124.380365309173</v>
      </c>
      <c r="J1597" s="69">
        <v>100</v>
      </c>
      <c r="K1597" s="69">
        <v>4586.37</v>
      </c>
      <c r="L1597" s="69">
        <v>43.4274216456775</v>
      </c>
      <c r="M1597" s="70">
        <v>-1780</v>
      </c>
      <c r="N1597" s="70">
        <v>8781</v>
      </c>
      <c r="O1597" s="69">
        <v>103.416720744233</v>
      </c>
      <c r="P1597" s="69">
        <v>83.1455354606571</v>
      </c>
    </row>
    <row r="1598" spans="1:16">
      <c r="A1598" s="92" t="s">
        <v>166</v>
      </c>
      <c r="B1598" s="87" t="s">
        <v>167</v>
      </c>
      <c r="C1598" s="69">
        <v>11549.73</v>
      </c>
      <c r="D1598" s="69">
        <v>3012.28</v>
      </c>
      <c r="E1598" s="69">
        <v>26.0809560050321</v>
      </c>
      <c r="F1598" s="70">
        <v>100</v>
      </c>
      <c r="G1598" s="69">
        <v>100</v>
      </c>
      <c r="H1598" s="70">
        <v>100</v>
      </c>
      <c r="I1598" s="69">
        <v>3.31974451246232</v>
      </c>
      <c r="J1598" s="69">
        <v>100</v>
      </c>
      <c r="K1598" s="69">
        <v>3605.17</v>
      </c>
      <c r="L1598" s="69">
        <v>3605.17</v>
      </c>
      <c r="M1598" s="70">
        <v>3505</v>
      </c>
      <c r="N1598" s="70">
        <v>3605</v>
      </c>
      <c r="O1598" s="69">
        <v>119.676789674267</v>
      </c>
      <c r="P1598" s="69">
        <v>3605</v>
      </c>
    </row>
    <row r="1599" spans="1:16">
      <c r="A1599" s="92" t="s">
        <v>126</v>
      </c>
      <c r="B1599" s="87" t="s">
        <v>127</v>
      </c>
      <c r="C1599" s="69">
        <v>720</v>
      </c>
      <c r="D1599" s="69">
        <v>249.26</v>
      </c>
      <c r="E1599" s="69">
        <v>34.6194444444444</v>
      </c>
      <c r="F1599" s="70">
        <v>983</v>
      </c>
      <c r="G1599" s="69">
        <v>983</v>
      </c>
      <c r="H1599" s="70">
        <v>983</v>
      </c>
      <c r="I1599" s="69">
        <v>394.367327288775</v>
      </c>
      <c r="J1599" s="69">
        <v>100</v>
      </c>
      <c r="K1599" s="69">
        <v>212.54</v>
      </c>
      <c r="L1599" s="69">
        <v>21.6215666327569</v>
      </c>
      <c r="M1599" s="70">
        <v>-492</v>
      </c>
      <c r="N1599" s="70">
        <v>491</v>
      </c>
      <c r="O1599" s="69">
        <v>196.983069886865</v>
      </c>
      <c r="P1599" s="69">
        <v>49.9491353001017</v>
      </c>
    </row>
    <row r="1600" spans="1:16">
      <c r="A1600" s="92" t="s">
        <v>128</v>
      </c>
      <c r="B1600" s="87" t="s">
        <v>129</v>
      </c>
      <c r="C1600" s="69"/>
      <c r="D1600" s="69">
        <v>183.58</v>
      </c>
      <c r="E1600" s="69"/>
      <c r="F1600" s="70">
        <v>1527</v>
      </c>
      <c r="G1600" s="69">
        <v>1527</v>
      </c>
      <c r="H1600" s="70">
        <v>1527</v>
      </c>
      <c r="I1600" s="69">
        <v>831.789955332825</v>
      </c>
      <c r="J1600" s="69">
        <v>100</v>
      </c>
      <c r="K1600" s="69"/>
      <c r="L1600" s="69"/>
      <c r="M1600" s="70">
        <v>-200</v>
      </c>
      <c r="N1600" s="70">
        <v>1327</v>
      </c>
      <c r="O1600" s="69">
        <v>722.845625885173</v>
      </c>
      <c r="P1600" s="69">
        <v>86.9024230517354</v>
      </c>
    </row>
    <row r="1601" spans="1:16">
      <c r="A1601" s="92" t="s">
        <v>184</v>
      </c>
      <c r="B1601" s="87" t="s">
        <v>185</v>
      </c>
      <c r="C1601" s="69">
        <v>93808.37</v>
      </c>
      <c r="D1601" s="69">
        <v>102436.37</v>
      </c>
      <c r="E1601" s="69">
        <v>109.197473530347</v>
      </c>
      <c r="F1601" s="70">
        <v>92612</v>
      </c>
      <c r="G1601" s="69">
        <v>92612</v>
      </c>
      <c r="H1601" s="70">
        <v>92612</v>
      </c>
      <c r="I1601" s="69">
        <v>90.4092950579955</v>
      </c>
      <c r="J1601" s="69">
        <v>100</v>
      </c>
      <c r="K1601" s="69">
        <v>99218.6</v>
      </c>
      <c r="L1601" s="69">
        <v>107.133632790567</v>
      </c>
      <c r="M1601" s="70">
        <v>36773</v>
      </c>
      <c r="N1601" s="70">
        <v>129385</v>
      </c>
      <c r="O1601" s="69">
        <v>126.307677634418</v>
      </c>
      <c r="P1601" s="69">
        <v>139.706517513929</v>
      </c>
    </row>
    <row r="1602" spans="1:16">
      <c r="A1602" s="92" t="s">
        <v>76</v>
      </c>
      <c r="B1602" s="87" t="s">
        <v>77</v>
      </c>
      <c r="C1602" s="69">
        <v>5780.08</v>
      </c>
      <c r="D1602" s="69">
        <v>200</v>
      </c>
      <c r="E1602" s="69">
        <v>3.46015972097272</v>
      </c>
      <c r="F1602" s="70">
        <v>1327</v>
      </c>
      <c r="G1602" s="69">
        <v>1327</v>
      </c>
      <c r="H1602" s="70">
        <v>1327</v>
      </c>
      <c r="I1602" s="69">
        <v>663.5</v>
      </c>
      <c r="J1602" s="69">
        <v>100</v>
      </c>
      <c r="K1602" s="69">
        <v>300</v>
      </c>
      <c r="L1602" s="69">
        <v>22.6073850791259</v>
      </c>
      <c r="M1602" s="69"/>
      <c r="N1602" s="70">
        <v>1327</v>
      </c>
      <c r="O1602" s="69">
        <v>663.5</v>
      </c>
      <c r="P1602" s="69">
        <v>100</v>
      </c>
    </row>
    <row r="1603" spans="1:16">
      <c r="A1603" s="92" t="s">
        <v>130</v>
      </c>
      <c r="B1603" s="87" t="s">
        <v>131</v>
      </c>
      <c r="C1603" s="69">
        <v>871.82</v>
      </c>
      <c r="D1603" s="69">
        <v>762.71</v>
      </c>
      <c r="E1603" s="69">
        <v>87.4848019086509</v>
      </c>
      <c r="F1603" s="69"/>
      <c r="G1603" s="69"/>
      <c r="H1603" s="69"/>
      <c r="I1603" s="69"/>
      <c r="J1603" s="69"/>
      <c r="K1603" s="69">
        <v>112</v>
      </c>
      <c r="L1603" s="69"/>
      <c r="M1603" s="70">
        <v>112</v>
      </c>
      <c r="N1603" s="70">
        <v>112</v>
      </c>
      <c r="O1603" s="69">
        <v>14.6844803398408</v>
      </c>
      <c r="P1603" s="69"/>
    </row>
    <row r="1604" spans="1:16">
      <c r="A1604" s="92" t="s">
        <v>42</v>
      </c>
      <c r="B1604" s="87" t="s">
        <v>43</v>
      </c>
      <c r="C1604" s="69">
        <v>8374.2</v>
      </c>
      <c r="D1604" s="69">
        <v>6987.43</v>
      </c>
      <c r="E1604" s="69">
        <v>83.4399703852308</v>
      </c>
      <c r="F1604" s="70">
        <v>6827</v>
      </c>
      <c r="G1604" s="69">
        <v>6827</v>
      </c>
      <c r="H1604" s="70">
        <v>6827</v>
      </c>
      <c r="I1604" s="69">
        <v>97.7040199329367</v>
      </c>
      <c r="J1604" s="69">
        <v>100</v>
      </c>
      <c r="K1604" s="69">
        <v>6650</v>
      </c>
      <c r="L1604" s="69">
        <v>97.4073531565842</v>
      </c>
      <c r="M1604" s="70">
        <v>500</v>
      </c>
      <c r="N1604" s="70">
        <v>7327</v>
      </c>
      <c r="O1604" s="69">
        <v>104.859726680625</v>
      </c>
      <c r="P1604" s="69">
        <v>107.323861139593</v>
      </c>
    </row>
    <row r="1605" spans="1:16">
      <c r="A1605" s="92" t="s">
        <v>250</v>
      </c>
      <c r="B1605" s="87" t="s">
        <v>251</v>
      </c>
      <c r="C1605" s="69">
        <v>7131.62</v>
      </c>
      <c r="D1605" s="69">
        <v>9095.58</v>
      </c>
      <c r="E1605" s="69">
        <v>127.538763983499</v>
      </c>
      <c r="F1605" s="70">
        <v>4500</v>
      </c>
      <c r="G1605" s="69">
        <v>4500</v>
      </c>
      <c r="H1605" s="70">
        <v>4500</v>
      </c>
      <c r="I1605" s="69">
        <v>49.4745799608161</v>
      </c>
      <c r="J1605" s="69">
        <v>100</v>
      </c>
      <c r="K1605" s="69"/>
      <c r="L1605" s="69"/>
      <c r="M1605" s="69"/>
      <c r="N1605" s="70">
        <v>4500</v>
      </c>
      <c r="O1605" s="69">
        <v>49.4745799608161</v>
      </c>
      <c r="P1605" s="69">
        <v>100</v>
      </c>
    </row>
    <row r="1606" spans="1:16">
      <c r="A1606" s="92" t="s">
        <v>252</v>
      </c>
      <c r="B1606" s="87" t="s">
        <v>253</v>
      </c>
      <c r="C1606" s="69"/>
      <c r="D1606" s="69">
        <v>926.69</v>
      </c>
      <c r="E1606" s="69"/>
      <c r="F1606" s="69"/>
      <c r="G1606" s="69"/>
      <c r="H1606" s="69"/>
      <c r="I1606" s="69"/>
      <c r="J1606" s="69"/>
      <c r="K1606" s="69"/>
      <c r="L1606" s="69"/>
      <c r="M1606" s="69"/>
      <c r="N1606" s="69"/>
      <c r="O1606" s="69"/>
      <c r="P1606" s="69"/>
    </row>
    <row r="1607" spans="1:16">
      <c r="A1607" s="92" t="s">
        <v>132</v>
      </c>
      <c r="B1607" s="87" t="s">
        <v>133</v>
      </c>
      <c r="C1607" s="69">
        <v>2706.71</v>
      </c>
      <c r="D1607" s="69">
        <v>4235.99</v>
      </c>
      <c r="E1607" s="69">
        <v>156.499588060782</v>
      </c>
      <c r="F1607" s="70">
        <v>3935</v>
      </c>
      <c r="G1607" s="69">
        <v>3935</v>
      </c>
      <c r="H1607" s="70">
        <v>3935</v>
      </c>
      <c r="I1607" s="69">
        <v>92.8944591465041</v>
      </c>
      <c r="J1607" s="69">
        <v>100</v>
      </c>
      <c r="K1607" s="69"/>
      <c r="L1607" s="69"/>
      <c r="M1607" s="70">
        <v>-3000</v>
      </c>
      <c r="N1607" s="70">
        <v>935</v>
      </c>
      <c r="O1607" s="69">
        <v>22.0727622114311</v>
      </c>
      <c r="P1607" s="69">
        <v>23.7611181702668</v>
      </c>
    </row>
    <row r="1608" spans="1:16">
      <c r="A1608" s="92" t="s">
        <v>134</v>
      </c>
      <c r="B1608" s="87" t="s">
        <v>135</v>
      </c>
      <c r="C1608" s="69"/>
      <c r="D1608" s="69"/>
      <c r="E1608" s="69"/>
      <c r="F1608" s="70">
        <v>50</v>
      </c>
      <c r="G1608" s="69">
        <v>50</v>
      </c>
      <c r="H1608" s="70">
        <v>50</v>
      </c>
      <c r="I1608" s="69"/>
      <c r="J1608" s="69">
        <v>100</v>
      </c>
      <c r="K1608" s="69"/>
      <c r="L1608" s="69"/>
      <c r="M1608" s="69"/>
      <c r="N1608" s="70">
        <v>50</v>
      </c>
      <c r="O1608" s="69"/>
      <c r="P1608" s="69">
        <v>100</v>
      </c>
    </row>
    <row r="1609" spans="1:16">
      <c r="A1609" s="92" t="s">
        <v>138</v>
      </c>
      <c r="B1609" s="87" t="s">
        <v>139</v>
      </c>
      <c r="C1609" s="69">
        <v>50930.25</v>
      </c>
      <c r="D1609" s="69">
        <v>43819.75</v>
      </c>
      <c r="E1609" s="69">
        <v>86.0387490734878</v>
      </c>
      <c r="F1609" s="70">
        <v>131481</v>
      </c>
      <c r="G1609" s="69">
        <v>131481</v>
      </c>
      <c r="H1609" s="70">
        <v>131481</v>
      </c>
      <c r="I1609" s="69">
        <v>300.049635153099</v>
      </c>
      <c r="J1609" s="69">
        <v>100</v>
      </c>
      <c r="K1609" s="69">
        <v>37248.14</v>
      </c>
      <c r="L1609" s="69">
        <v>28.3296750100775</v>
      </c>
      <c r="M1609" s="70">
        <v>-1039</v>
      </c>
      <c r="N1609" s="70">
        <v>130442</v>
      </c>
      <c r="O1609" s="69">
        <v>297.67855818438</v>
      </c>
      <c r="P1609" s="69">
        <v>99.2097717540938</v>
      </c>
    </row>
    <row r="1610" spans="1:16">
      <c r="A1610" s="92" t="s">
        <v>140</v>
      </c>
      <c r="B1610" s="87" t="s">
        <v>141</v>
      </c>
      <c r="C1610" s="69">
        <v>24013.7</v>
      </c>
      <c r="D1610" s="69">
        <v>9692.84</v>
      </c>
      <c r="E1610" s="69">
        <v>40.3637923352087</v>
      </c>
      <c r="F1610" s="70">
        <v>15214</v>
      </c>
      <c r="G1610" s="69">
        <v>15214</v>
      </c>
      <c r="H1610" s="70">
        <v>15214</v>
      </c>
      <c r="I1610" s="69">
        <v>156.961220859934</v>
      </c>
      <c r="J1610" s="69">
        <v>100</v>
      </c>
      <c r="K1610" s="69">
        <v>8929.56</v>
      </c>
      <c r="L1610" s="69">
        <v>58.6930458787959</v>
      </c>
      <c r="M1610" s="70">
        <v>9391</v>
      </c>
      <c r="N1610" s="70">
        <v>24605</v>
      </c>
      <c r="O1610" s="69">
        <v>253.84716966338</v>
      </c>
      <c r="P1610" s="69">
        <v>161.726041803602</v>
      </c>
    </row>
    <row r="1611" spans="1:16">
      <c r="A1611" s="92" t="s">
        <v>142</v>
      </c>
      <c r="B1611" s="87" t="s">
        <v>143</v>
      </c>
      <c r="C1611" s="69">
        <v>2630.59</v>
      </c>
      <c r="D1611" s="69">
        <v>7960.31</v>
      </c>
      <c r="E1611" s="69">
        <v>302.605499146579</v>
      </c>
      <c r="F1611" s="70">
        <v>20930</v>
      </c>
      <c r="G1611" s="69">
        <v>20930</v>
      </c>
      <c r="H1611" s="70">
        <v>20930</v>
      </c>
      <c r="I1611" s="69">
        <v>262.929458777359</v>
      </c>
      <c r="J1611" s="69">
        <v>100</v>
      </c>
      <c r="K1611" s="69">
        <v>823.46</v>
      </c>
      <c r="L1611" s="69">
        <v>3.93435260391782</v>
      </c>
      <c r="M1611" s="70">
        <v>-16720</v>
      </c>
      <c r="N1611" s="70">
        <v>4210</v>
      </c>
      <c r="O1611" s="69">
        <v>52.8873875514898</v>
      </c>
      <c r="P1611" s="69">
        <v>20.1146679407549</v>
      </c>
    </row>
    <row r="1612" spans="1:16">
      <c r="A1612" s="92" t="s">
        <v>144</v>
      </c>
      <c r="B1612" s="87" t="s">
        <v>145</v>
      </c>
      <c r="C1612" s="69">
        <v>31507.86</v>
      </c>
      <c r="D1612" s="69">
        <v>55455.81</v>
      </c>
      <c r="E1612" s="69">
        <v>176.006272720521</v>
      </c>
      <c r="F1612" s="70">
        <v>107700</v>
      </c>
      <c r="G1612" s="69">
        <v>107700</v>
      </c>
      <c r="H1612" s="70">
        <v>107700</v>
      </c>
      <c r="I1612" s="69">
        <v>194.208686159304</v>
      </c>
      <c r="J1612" s="69">
        <v>100</v>
      </c>
      <c r="K1612" s="69">
        <v>46867.41</v>
      </c>
      <c r="L1612" s="69">
        <v>43.5166295264624</v>
      </c>
      <c r="M1612" s="70">
        <v>-9151</v>
      </c>
      <c r="N1612" s="70">
        <v>98549</v>
      </c>
      <c r="O1612" s="69">
        <v>177.707259167254</v>
      </c>
      <c r="P1612" s="69">
        <v>91.5032497678737</v>
      </c>
    </row>
    <row r="1613" spans="1:16">
      <c r="A1613" s="92" t="s">
        <v>146</v>
      </c>
      <c r="B1613" s="87" t="s">
        <v>147</v>
      </c>
      <c r="C1613" s="69">
        <v>58155.54</v>
      </c>
      <c r="D1613" s="69">
        <v>506.25</v>
      </c>
      <c r="E1613" s="69">
        <v>0.87051035894431</v>
      </c>
      <c r="F1613" s="70">
        <v>10809</v>
      </c>
      <c r="G1613" s="69">
        <v>10809</v>
      </c>
      <c r="H1613" s="70">
        <v>10809</v>
      </c>
      <c r="I1613" s="69">
        <v>2135.11111111111</v>
      </c>
      <c r="J1613" s="69">
        <v>100</v>
      </c>
      <c r="K1613" s="69">
        <v>5048.4</v>
      </c>
      <c r="L1613" s="69">
        <v>46.7055231751318</v>
      </c>
      <c r="M1613" s="70">
        <v>1909</v>
      </c>
      <c r="N1613" s="70">
        <v>12718</v>
      </c>
      <c r="O1613" s="69">
        <v>2512.1975308642</v>
      </c>
      <c r="P1613" s="69">
        <v>117.661208252382</v>
      </c>
    </row>
    <row r="1614" spans="1:16">
      <c r="A1614" s="92" t="s">
        <v>150</v>
      </c>
      <c r="B1614" s="87" t="s">
        <v>151</v>
      </c>
      <c r="C1614" s="69"/>
      <c r="D1614" s="69">
        <v>2982.13</v>
      </c>
      <c r="E1614" s="69"/>
      <c r="F1614" s="70">
        <v>4450</v>
      </c>
      <c r="G1614" s="69">
        <v>4450</v>
      </c>
      <c r="H1614" s="70">
        <v>4450</v>
      </c>
      <c r="I1614" s="69">
        <v>149.222200239426</v>
      </c>
      <c r="J1614" s="69">
        <v>100</v>
      </c>
      <c r="K1614" s="69"/>
      <c r="L1614" s="69"/>
      <c r="M1614" s="70">
        <v>250</v>
      </c>
      <c r="N1614" s="70">
        <v>4700</v>
      </c>
      <c r="O1614" s="69">
        <v>157.605469915798</v>
      </c>
      <c r="P1614" s="69">
        <v>105.61797752809</v>
      </c>
    </row>
    <row r="1615" spans="1:16">
      <c r="A1615" s="92" t="s">
        <v>174</v>
      </c>
      <c r="B1615" s="87" t="s">
        <v>175</v>
      </c>
      <c r="C1615" s="69"/>
      <c r="D1615" s="69"/>
      <c r="E1615" s="69"/>
      <c r="F1615" s="69"/>
      <c r="G1615" s="69"/>
      <c r="H1615" s="69"/>
      <c r="I1615" s="69"/>
      <c r="J1615" s="69"/>
      <c r="K1615" s="69">
        <v>9900.01</v>
      </c>
      <c r="L1615" s="69"/>
      <c r="M1615" s="70">
        <v>9900</v>
      </c>
      <c r="N1615" s="70">
        <v>9900</v>
      </c>
      <c r="O1615" s="69"/>
      <c r="P1615" s="69"/>
    </row>
    <row r="1616" spans="1:16">
      <c r="A1616" s="92" t="s">
        <v>152</v>
      </c>
      <c r="B1616" s="87" t="s">
        <v>153</v>
      </c>
      <c r="C1616" s="69">
        <v>6899.34</v>
      </c>
      <c r="D1616" s="69">
        <v>5083.38</v>
      </c>
      <c r="E1616" s="69">
        <v>73.6792214907513</v>
      </c>
      <c r="F1616" s="70">
        <v>19459</v>
      </c>
      <c r="G1616" s="69">
        <v>19459</v>
      </c>
      <c r="H1616" s="70">
        <v>19459</v>
      </c>
      <c r="I1616" s="69">
        <v>382.796485802753</v>
      </c>
      <c r="J1616" s="69">
        <v>100</v>
      </c>
      <c r="K1616" s="69">
        <v>4388.17</v>
      </c>
      <c r="L1616" s="69">
        <v>22.5508505061925</v>
      </c>
      <c r="M1616" s="70">
        <v>-7545</v>
      </c>
      <c r="N1616" s="70">
        <v>11914</v>
      </c>
      <c r="O1616" s="69">
        <v>234.371618883499</v>
      </c>
      <c r="P1616" s="69">
        <v>61.226167840074</v>
      </c>
    </row>
    <row r="1617" spans="1:16">
      <c r="A1617" s="92" t="s">
        <v>154</v>
      </c>
      <c r="B1617" s="87" t="s">
        <v>155</v>
      </c>
      <c r="C1617" s="69">
        <v>8872.43</v>
      </c>
      <c r="D1617" s="69">
        <v>28697.86</v>
      </c>
      <c r="E1617" s="69">
        <v>323.449832796652</v>
      </c>
      <c r="F1617" s="70">
        <v>13620</v>
      </c>
      <c r="G1617" s="69">
        <v>13620</v>
      </c>
      <c r="H1617" s="70">
        <v>13620</v>
      </c>
      <c r="I1617" s="69">
        <v>47.4599848211679</v>
      </c>
      <c r="J1617" s="69">
        <v>100</v>
      </c>
      <c r="K1617" s="69"/>
      <c r="L1617" s="69"/>
      <c r="M1617" s="70">
        <v>-1200</v>
      </c>
      <c r="N1617" s="70">
        <v>12420</v>
      </c>
      <c r="O1617" s="69">
        <v>43.2784883611531</v>
      </c>
      <c r="P1617" s="69">
        <v>91.1894273127753</v>
      </c>
    </row>
    <row r="1618" spans="1:16">
      <c r="A1618" s="92" t="s">
        <v>58</v>
      </c>
      <c r="B1618" s="87" t="s">
        <v>59</v>
      </c>
      <c r="C1618" s="69">
        <v>29415.15</v>
      </c>
      <c r="D1618" s="69">
        <v>2609.5</v>
      </c>
      <c r="E1618" s="69">
        <v>8.87127891579679</v>
      </c>
      <c r="F1618" s="70">
        <v>82500</v>
      </c>
      <c r="G1618" s="69">
        <v>82500</v>
      </c>
      <c r="H1618" s="70">
        <v>82500</v>
      </c>
      <c r="I1618" s="69">
        <v>3161.52519639778</v>
      </c>
      <c r="J1618" s="69">
        <v>100</v>
      </c>
      <c r="K1618" s="69"/>
      <c r="L1618" s="69"/>
      <c r="M1618" s="69"/>
      <c r="N1618" s="70">
        <v>82500</v>
      </c>
      <c r="O1618" s="69">
        <v>3161.52519639778</v>
      </c>
      <c r="P1618" s="69">
        <v>100</v>
      </c>
    </row>
    <row r="1619" spans="1:16">
      <c r="A1619" s="92" t="s">
        <v>222</v>
      </c>
      <c r="B1619" s="87" t="s">
        <v>223</v>
      </c>
      <c r="C1619" s="69"/>
      <c r="D1619" s="69">
        <v>1672.34</v>
      </c>
      <c r="E1619" s="69"/>
      <c r="F1619" s="70">
        <v>3000</v>
      </c>
      <c r="G1619" s="69">
        <v>3000</v>
      </c>
      <c r="H1619" s="70">
        <v>3000</v>
      </c>
      <c r="I1619" s="69">
        <v>179.389358623246</v>
      </c>
      <c r="J1619" s="69">
        <v>100</v>
      </c>
      <c r="K1619" s="69">
        <v>8387.5</v>
      </c>
      <c r="L1619" s="69">
        <v>279.583333333333</v>
      </c>
      <c r="M1619" s="70">
        <v>5388</v>
      </c>
      <c r="N1619" s="70">
        <v>8388</v>
      </c>
      <c r="O1619" s="69">
        <v>501.572646710597</v>
      </c>
      <c r="P1619" s="69">
        <v>279.6</v>
      </c>
    </row>
    <row r="1620" spans="1:16">
      <c r="A1620" s="91" t="s">
        <v>164</v>
      </c>
      <c r="B1620" s="87" t="s">
        <v>165</v>
      </c>
      <c r="C1620" s="63">
        <v>11313657.71</v>
      </c>
      <c r="D1620" s="63">
        <v>10501473</v>
      </c>
      <c r="E1620" s="63">
        <v>92.8212013230512</v>
      </c>
      <c r="F1620" s="64">
        <v>10142552</v>
      </c>
      <c r="G1620" s="63">
        <v>10142552</v>
      </c>
      <c r="H1620" s="64">
        <v>10142552</v>
      </c>
      <c r="I1620" s="63">
        <v>96.582184232631</v>
      </c>
      <c r="J1620" s="63">
        <v>100</v>
      </c>
      <c r="K1620" s="63">
        <v>6312345.83</v>
      </c>
      <c r="L1620" s="63">
        <v>62.2362678544808</v>
      </c>
      <c r="M1620" s="64">
        <v>2345867</v>
      </c>
      <c r="N1620" s="64">
        <v>12488419</v>
      </c>
      <c r="O1620" s="63">
        <v>118.920640942466</v>
      </c>
      <c r="P1620" s="63">
        <v>123.128962020604</v>
      </c>
    </row>
    <row r="1621" spans="1:16">
      <c r="A1621" s="92" t="s">
        <v>28</v>
      </c>
      <c r="B1621" s="87" t="s">
        <v>29</v>
      </c>
      <c r="C1621" s="69">
        <v>3433066.34</v>
      </c>
      <c r="D1621" s="69">
        <v>3679033.97</v>
      </c>
      <c r="E1621" s="69">
        <v>107.164662888513</v>
      </c>
      <c r="F1621" s="70">
        <v>3529415</v>
      </c>
      <c r="G1621" s="69">
        <v>3529415</v>
      </c>
      <c r="H1621" s="70">
        <v>3529415</v>
      </c>
      <c r="I1621" s="69">
        <v>95.9331995512942</v>
      </c>
      <c r="J1621" s="69">
        <v>100</v>
      </c>
      <c r="K1621" s="69">
        <v>1516396.58</v>
      </c>
      <c r="L1621" s="69">
        <v>42.9645303825138</v>
      </c>
      <c r="M1621" s="70">
        <v>-153383</v>
      </c>
      <c r="N1621" s="70">
        <v>3376032</v>
      </c>
      <c r="O1621" s="69">
        <v>91.7640888213924</v>
      </c>
      <c r="P1621" s="69">
        <v>95.654152317027</v>
      </c>
    </row>
    <row r="1622" spans="1:16">
      <c r="A1622" s="92" t="s">
        <v>198</v>
      </c>
      <c r="B1622" s="87" t="s">
        <v>199</v>
      </c>
      <c r="C1622" s="69">
        <v>1920.65</v>
      </c>
      <c r="D1622" s="69">
        <v>1086.45</v>
      </c>
      <c r="E1622" s="69">
        <v>56.5667872855544</v>
      </c>
      <c r="F1622" s="70">
        <v>2000</v>
      </c>
      <c r="G1622" s="69">
        <v>2000</v>
      </c>
      <c r="H1622" s="70">
        <v>2000</v>
      </c>
      <c r="I1622" s="69">
        <v>184.085783975333</v>
      </c>
      <c r="J1622" s="69">
        <v>100</v>
      </c>
      <c r="K1622" s="69">
        <v>4578.7</v>
      </c>
      <c r="L1622" s="69">
        <v>228.935</v>
      </c>
      <c r="M1622" s="70">
        <v>5000</v>
      </c>
      <c r="N1622" s="70">
        <v>7000</v>
      </c>
      <c r="O1622" s="69">
        <v>644.300243913664</v>
      </c>
      <c r="P1622" s="69">
        <v>350</v>
      </c>
    </row>
    <row r="1623" spans="1:16">
      <c r="A1623" s="92" t="s">
        <v>80</v>
      </c>
      <c r="B1623" s="87" t="s">
        <v>81</v>
      </c>
      <c r="C1623" s="69">
        <v>1439.77</v>
      </c>
      <c r="D1623" s="69">
        <v>1087.55</v>
      </c>
      <c r="E1623" s="69">
        <v>75.5363703924933</v>
      </c>
      <c r="F1623" s="70">
        <v>2100</v>
      </c>
      <c r="G1623" s="69">
        <v>2100</v>
      </c>
      <c r="H1623" s="70">
        <v>2100</v>
      </c>
      <c r="I1623" s="69">
        <v>193.094570364581</v>
      </c>
      <c r="J1623" s="69">
        <v>100</v>
      </c>
      <c r="K1623" s="69">
        <v>861.3</v>
      </c>
      <c r="L1623" s="69">
        <v>41.0142857142857</v>
      </c>
      <c r="M1623" s="70">
        <v>200</v>
      </c>
      <c r="N1623" s="70">
        <v>2300</v>
      </c>
      <c r="O1623" s="69">
        <v>211.484529446922</v>
      </c>
      <c r="P1623" s="69">
        <v>109.52380952381</v>
      </c>
    </row>
    <row r="1624" spans="1:16">
      <c r="A1624" s="92" t="s">
        <v>32</v>
      </c>
      <c r="B1624" s="87" t="s">
        <v>33</v>
      </c>
      <c r="C1624" s="69">
        <v>451745.25</v>
      </c>
      <c r="D1624" s="69">
        <v>599716.88</v>
      </c>
      <c r="E1624" s="69">
        <v>132.755547512674</v>
      </c>
      <c r="F1624" s="70">
        <v>455933</v>
      </c>
      <c r="G1624" s="69">
        <v>455933</v>
      </c>
      <c r="H1624" s="70">
        <v>455933</v>
      </c>
      <c r="I1624" s="69">
        <v>76.0247068583429</v>
      </c>
      <c r="J1624" s="69">
        <v>100</v>
      </c>
      <c r="K1624" s="69">
        <v>248756.37</v>
      </c>
      <c r="L1624" s="69">
        <v>54.5598519957976</v>
      </c>
      <c r="M1624" s="70">
        <v>165057</v>
      </c>
      <c r="N1624" s="70">
        <v>620990</v>
      </c>
      <c r="O1624" s="69">
        <v>103.547193802516</v>
      </c>
      <c r="P1624" s="69">
        <v>136.202029684186</v>
      </c>
    </row>
    <row r="1625" spans="1:16">
      <c r="A1625" s="92" t="s">
        <v>62</v>
      </c>
      <c r="B1625" s="87" t="s">
        <v>63</v>
      </c>
      <c r="C1625" s="69">
        <v>238414.89</v>
      </c>
      <c r="D1625" s="69">
        <v>57700.34</v>
      </c>
      <c r="E1625" s="69">
        <v>24.2016511636501</v>
      </c>
      <c r="F1625" s="69"/>
      <c r="G1625" s="69"/>
      <c r="H1625" s="69"/>
      <c r="I1625" s="69"/>
      <c r="J1625" s="69"/>
      <c r="K1625" s="69">
        <v>15747.07</v>
      </c>
      <c r="L1625" s="69"/>
      <c r="M1625" s="70">
        <v>15747</v>
      </c>
      <c r="N1625" s="70">
        <v>15747</v>
      </c>
      <c r="O1625" s="69">
        <v>27.2910003649892</v>
      </c>
      <c r="P1625" s="69"/>
    </row>
    <row r="1626" spans="1:16">
      <c r="A1626" s="92" t="s">
        <v>34</v>
      </c>
      <c r="B1626" s="87" t="s">
        <v>35</v>
      </c>
      <c r="C1626" s="69">
        <v>592722.25</v>
      </c>
      <c r="D1626" s="69">
        <v>621465.71</v>
      </c>
      <c r="E1626" s="69">
        <v>104.849397841907</v>
      </c>
      <c r="F1626" s="70">
        <v>579798</v>
      </c>
      <c r="G1626" s="69">
        <v>579798</v>
      </c>
      <c r="H1626" s="70">
        <v>579798</v>
      </c>
      <c r="I1626" s="69">
        <v>93.2952519616891</v>
      </c>
      <c r="J1626" s="69">
        <v>100</v>
      </c>
      <c r="K1626" s="69">
        <v>268397.88</v>
      </c>
      <c r="L1626" s="69">
        <v>46.2916188051701</v>
      </c>
      <c r="M1626" s="70">
        <v>-19536</v>
      </c>
      <c r="N1626" s="70">
        <v>560262</v>
      </c>
      <c r="O1626" s="69">
        <v>90.1517156916027</v>
      </c>
      <c r="P1626" s="69">
        <v>96.6305506400505</v>
      </c>
    </row>
    <row r="1627" spans="1:16">
      <c r="A1627" s="92" t="s">
        <v>228</v>
      </c>
      <c r="B1627" s="87" t="s">
        <v>229</v>
      </c>
      <c r="C1627" s="69">
        <v>26.92</v>
      </c>
      <c r="D1627" s="69"/>
      <c r="E1627" s="69"/>
      <c r="F1627" s="69"/>
      <c r="G1627" s="69"/>
      <c r="H1627" s="69"/>
      <c r="I1627" s="69"/>
      <c r="J1627" s="69"/>
      <c r="K1627" s="69"/>
      <c r="L1627" s="69"/>
      <c r="M1627" s="69"/>
      <c r="N1627" s="69"/>
      <c r="O1627" s="69"/>
      <c r="P1627" s="69"/>
    </row>
    <row r="1628" spans="1:16">
      <c r="A1628" s="92" t="s">
        <v>70</v>
      </c>
      <c r="B1628" s="87" t="s">
        <v>71</v>
      </c>
      <c r="C1628" s="69">
        <v>273905.71</v>
      </c>
      <c r="D1628" s="69">
        <v>379062.42</v>
      </c>
      <c r="E1628" s="69">
        <v>138.391572778822</v>
      </c>
      <c r="F1628" s="70">
        <v>259291</v>
      </c>
      <c r="G1628" s="69">
        <v>259291</v>
      </c>
      <c r="H1628" s="70">
        <v>259291</v>
      </c>
      <c r="I1628" s="69">
        <v>68.4032460933479</v>
      </c>
      <c r="J1628" s="69">
        <v>100</v>
      </c>
      <c r="K1628" s="69">
        <v>233777.54</v>
      </c>
      <c r="L1628" s="69">
        <v>90.1602986605783</v>
      </c>
      <c r="M1628" s="70">
        <v>43864</v>
      </c>
      <c r="N1628" s="70">
        <v>303155</v>
      </c>
      <c r="O1628" s="69">
        <v>79.9749550483005</v>
      </c>
      <c r="P1628" s="69">
        <v>116.916900316633</v>
      </c>
    </row>
    <row r="1629" spans="1:16">
      <c r="A1629" s="92" t="s">
        <v>36</v>
      </c>
      <c r="B1629" s="87" t="s">
        <v>37</v>
      </c>
      <c r="C1629" s="69">
        <v>26970.59</v>
      </c>
      <c r="D1629" s="69">
        <v>28204.96</v>
      </c>
      <c r="E1629" s="69">
        <v>104.576725981894</v>
      </c>
      <c r="F1629" s="70">
        <v>30521</v>
      </c>
      <c r="G1629" s="69">
        <v>30521</v>
      </c>
      <c r="H1629" s="70">
        <v>30521</v>
      </c>
      <c r="I1629" s="69">
        <v>108.211463515637</v>
      </c>
      <c r="J1629" s="69">
        <v>100</v>
      </c>
      <c r="K1629" s="69">
        <v>16823.46</v>
      </c>
      <c r="L1629" s="69">
        <v>55.1209331280102</v>
      </c>
      <c r="M1629" s="70">
        <v>-178</v>
      </c>
      <c r="N1629" s="70">
        <v>30343</v>
      </c>
      <c r="O1629" s="69">
        <v>107.580368842927</v>
      </c>
      <c r="P1629" s="69">
        <v>99.416794993611</v>
      </c>
    </row>
    <row r="1630" spans="1:16">
      <c r="A1630" s="92" t="s">
        <v>82</v>
      </c>
      <c r="B1630" s="87" t="s">
        <v>83</v>
      </c>
      <c r="C1630" s="69">
        <v>103040.96</v>
      </c>
      <c r="D1630" s="69">
        <v>96198.37</v>
      </c>
      <c r="E1630" s="69">
        <v>93.3593495246939</v>
      </c>
      <c r="F1630" s="70">
        <v>63065</v>
      </c>
      <c r="G1630" s="69">
        <v>63065</v>
      </c>
      <c r="H1630" s="70">
        <v>63065</v>
      </c>
      <c r="I1630" s="69">
        <v>65.55724384935</v>
      </c>
      <c r="J1630" s="69">
        <v>100</v>
      </c>
      <c r="K1630" s="69">
        <v>49310.99</v>
      </c>
      <c r="L1630" s="69">
        <v>78.1907397129945</v>
      </c>
      <c r="M1630" s="70">
        <v>34875</v>
      </c>
      <c r="N1630" s="70">
        <v>97940</v>
      </c>
      <c r="O1630" s="69">
        <v>101.810456871567</v>
      </c>
      <c r="P1630" s="69">
        <v>155.300087211607</v>
      </c>
    </row>
    <row r="1631" spans="1:16">
      <c r="A1631" s="92" t="s">
        <v>84</v>
      </c>
      <c r="B1631" s="87" t="s">
        <v>85</v>
      </c>
      <c r="C1631" s="69">
        <v>2474.92</v>
      </c>
      <c r="D1631" s="69">
        <v>1261.54</v>
      </c>
      <c r="E1631" s="69">
        <v>50.9729607421654</v>
      </c>
      <c r="F1631" s="70">
        <v>2430</v>
      </c>
      <c r="G1631" s="69">
        <v>2430</v>
      </c>
      <c r="H1631" s="70">
        <v>2430</v>
      </c>
      <c r="I1631" s="69">
        <v>192.62171631498</v>
      </c>
      <c r="J1631" s="69">
        <v>100</v>
      </c>
      <c r="K1631" s="69">
        <v>3031.25</v>
      </c>
      <c r="L1631" s="69">
        <v>124.742798353909</v>
      </c>
      <c r="M1631" s="70">
        <v>601</v>
      </c>
      <c r="N1631" s="70">
        <v>3031</v>
      </c>
      <c r="O1631" s="69">
        <v>240.261902119632</v>
      </c>
      <c r="P1631" s="69">
        <v>124.732510288066</v>
      </c>
    </row>
    <row r="1632" spans="1:16">
      <c r="A1632" s="92" t="s">
        <v>86</v>
      </c>
      <c r="B1632" s="87" t="s">
        <v>87</v>
      </c>
      <c r="C1632" s="69">
        <v>175500.85</v>
      </c>
      <c r="D1632" s="69">
        <v>175026.47</v>
      </c>
      <c r="E1632" s="69">
        <v>99.7296993148466</v>
      </c>
      <c r="F1632" s="70">
        <v>93338</v>
      </c>
      <c r="G1632" s="69">
        <v>93338</v>
      </c>
      <c r="H1632" s="70">
        <v>93338</v>
      </c>
      <c r="I1632" s="69">
        <v>53.3279337691036</v>
      </c>
      <c r="J1632" s="69">
        <v>100</v>
      </c>
      <c r="K1632" s="69">
        <v>79893.13</v>
      </c>
      <c r="L1632" s="69">
        <v>85.5955023677388</v>
      </c>
      <c r="M1632" s="70">
        <v>27068</v>
      </c>
      <c r="N1632" s="70">
        <v>120406</v>
      </c>
      <c r="O1632" s="69">
        <v>68.7930231353006</v>
      </c>
      <c r="P1632" s="69">
        <v>128.9999785725</v>
      </c>
    </row>
    <row r="1633" spans="1:16">
      <c r="A1633" s="92" t="s">
        <v>88</v>
      </c>
      <c r="B1633" s="87" t="s">
        <v>89</v>
      </c>
      <c r="C1633" s="69">
        <v>104035.1</v>
      </c>
      <c r="D1633" s="69">
        <v>64208.77</v>
      </c>
      <c r="E1633" s="69">
        <v>61.7183719725362</v>
      </c>
      <c r="F1633" s="70">
        <v>62800</v>
      </c>
      <c r="G1633" s="69">
        <v>62800</v>
      </c>
      <c r="H1633" s="70">
        <v>62800</v>
      </c>
      <c r="I1633" s="69">
        <v>97.8059539218708</v>
      </c>
      <c r="J1633" s="69">
        <v>100</v>
      </c>
      <c r="K1633" s="69">
        <v>69855.91</v>
      </c>
      <c r="L1633" s="69">
        <v>111.235525477707</v>
      </c>
      <c r="M1633" s="70">
        <v>29753</v>
      </c>
      <c r="N1633" s="70">
        <v>92553</v>
      </c>
      <c r="O1633" s="69">
        <v>144.14386072183</v>
      </c>
      <c r="P1633" s="69">
        <v>147.377388535032</v>
      </c>
    </row>
    <row r="1634" spans="1:16">
      <c r="A1634" s="92" t="s">
        <v>90</v>
      </c>
      <c r="B1634" s="87" t="s">
        <v>91</v>
      </c>
      <c r="C1634" s="69">
        <v>782028.22</v>
      </c>
      <c r="D1634" s="69">
        <v>448941.87</v>
      </c>
      <c r="E1634" s="69">
        <v>57.4073746341276</v>
      </c>
      <c r="F1634" s="70">
        <v>419054</v>
      </c>
      <c r="G1634" s="69">
        <v>419054</v>
      </c>
      <c r="H1634" s="70">
        <v>419054</v>
      </c>
      <c r="I1634" s="69">
        <v>93.3425968934464</v>
      </c>
      <c r="J1634" s="69">
        <v>100</v>
      </c>
      <c r="K1634" s="69">
        <v>223305.91</v>
      </c>
      <c r="L1634" s="69">
        <v>53.2880989084939</v>
      </c>
      <c r="M1634" s="70">
        <v>-6353</v>
      </c>
      <c r="N1634" s="70">
        <v>412701</v>
      </c>
      <c r="O1634" s="69">
        <v>91.927491637169</v>
      </c>
      <c r="P1634" s="69">
        <v>98.4839662668773</v>
      </c>
    </row>
    <row r="1635" spans="1:16">
      <c r="A1635" s="92" t="s">
        <v>92</v>
      </c>
      <c r="B1635" s="87" t="s">
        <v>93</v>
      </c>
      <c r="C1635" s="69">
        <v>74131.37</v>
      </c>
      <c r="D1635" s="69">
        <v>40329.87</v>
      </c>
      <c r="E1635" s="69">
        <v>54.4032438628883</v>
      </c>
      <c r="F1635" s="70">
        <v>30531</v>
      </c>
      <c r="G1635" s="69">
        <v>30531</v>
      </c>
      <c r="H1635" s="70">
        <v>30531</v>
      </c>
      <c r="I1635" s="69">
        <v>75.7031946792787</v>
      </c>
      <c r="J1635" s="69">
        <v>100</v>
      </c>
      <c r="K1635" s="69">
        <v>21116.62</v>
      </c>
      <c r="L1635" s="69">
        <v>69.1645213062134</v>
      </c>
      <c r="M1635" s="70">
        <v>2797</v>
      </c>
      <c r="N1635" s="70">
        <v>33328</v>
      </c>
      <c r="O1635" s="69">
        <v>82.6385009423536</v>
      </c>
      <c r="P1635" s="69">
        <v>109.161180439553</v>
      </c>
    </row>
    <row r="1636" spans="1:16">
      <c r="A1636" s="92" t="s">
        <v>94</v>
      </c>
      <c r="B1636" s="87" t="s">
        <v>95</v>
      </c>
      <c r="C1636" s="69">
        <v>12576.2</v>
      </c>
      <c r="D1636" s="69">
        <v>11435.15</v>
      </c>
      <c r="E1636" s="69">
        <v>90.9269095593263</v>
      </c>
      <c r="F1636" s="70">
        <v>21085</v>
      </c>
      <c r="G1636" s="69">
        <v>21085</v>
      </c>
      <c r="H1636" s="70">
        <v>21085</v>
      </c>
      <c r="I1636" s="69">
        <v>184.387611880911</v>
      </c>
      <c r="J1636" s="69">
        <v>100</v>
      </c>
      <c r="K1636" s="69">
        <v>5647.96</v>
      </c>
      <c r="L1636" s="69">
        <v>26.7866255631966</v>
      </c>
      <c r="M1636" s="70">
        <v>-4101</v>
      </c>
      <c r="N1636" s="70">
        <v>16984</v>
      </c>
      <c r="O1636" s="69">
        <v>148.524505581475</v>
      </c>
      <c r="P1636" s="69">
        <v>80.5501541380128</v>
      </c>
    </row>
    <row r="1637" spans="1:16">
      <c r="A1637" s="92" t="s">
        <v>96</v>
      </c>
      <c r="B1637" s="87" t="s">
        <v>97</v>
      </c>
      <c r="C1637" s="69">
        <v>2677.92</v>
      </c>
      <c r="D1637" s="69">
        <v>3508.17</v>
      </c>
      <c r="E1637" s="69">
        <v>131.003540060943</v>
      </c>
      <c r="F1637" s="70">
        <v>5748</v>
      </c>
      <c r="G1637" s="69">
        <v>5748</v>
      </c>
      <c r="H1637" s="70">
        <v>5748</v>
      </c>
      <c r="I1637" s="69">
        <v>163.846107799793</v>
      </c>
      <c r="J1637" s="69">
        <v>100</v>
      </c>
      <c r="K1637" s="69">
        <v>3632.77</v>
      </c>
      <c r="L1637" s="69">
        <v>63.2005915100905</v>
      </c>
      <c r="M1637" s="70">
        <v>2529</v>
      </c>
      <c r="N1637" s="70">
        <v>8277</v>
      </c>
      <c r="O1637" s="69">
        <v>235.9349746449</v>
      </c>
      <c r="P1637" s="69">
        <v>143.997912317328</v>
      </c>
    </row>
    <row r="1638" spans="1:16">
      <c r="A1638" s="92" t="s">
        <v>98</v>
      </c>
      <c r="B1638" s="87" t="s">
        <v>99</v>
      </c>
      <c r="C1638" s="69">
        <v>127217.89</v>
      </c>
      <c r="D1638" s="69">
        <v>108970.49</v>
      </c>
      <c r="E1638" s="69">
        <v>85.6565770741835</v>
      </c>
      <c r="F1638" s="70">
        <v>111614</v>
      </c>
      <c r="G1638" s="69">
        <v>111614</v>
      </c>
      <c r="H1638" s="70">
        <v>111614</v>
      </c>
      <c r="I1638" s="69">
        <v>102.425895304316</v>
      </c>
      <c r="J1638" s="69">
        <v>100</v>
      </c>
      <c r="K1638" s="69">
        <v>85009.56</v>
      </c>
      <c r="L1638" s="69">
        <v>76.1638862508288</v>
      </c>
      <c r="M1638" s="70">
        <v>9873</v>
      </c>
      <c r="N1638" s="70">
        <v>121487</v>
      </c>
      <c r="O1638" s="69">
        <v>111.486146386971</v>
      </c>
      <c r="P1638" s="69">
        <v>108.845664522372</v>
      </c>
    </row>
    <row r="1639" spans="1:16">
      <c r="A1639" s="92" t="s">
        <v>100</v>
      </c>
      <c r="B1639" s="87" t="s">
        <v>101</v>
      </c>
      <c r="C1639" s="69">
        <v>423564.57</v>
      </c>
      <c r="D1639" s="69">
        <v>325151.05</v>
      </c>
      <c r="E1639" s="69">
        <v>76.7654032064108</v>
      </c>
      <c r="F1639" s="70">
        <v>485226</v>
      </c>
      <c r="G1639" s="69">
        <v>485226</v>
      </c>
      <c r="H1639" s="70">
        <v>485226</v>
      </c>
      <c r="I1639" s="69">
        <v>149.230949738591</v>
      </c>
      <c r="J1639" s="69">
        <v>100</v>
      </c>
      <c r="K1639" s="69">
        <v>172900.57</v>
      </c>
      <c r="L1639" s="69">
        <v>35.6329978195727</v>
      </c>
      <c r="M1639" s="70">
        <v>-75531</v>
      </c>
      <c r="N1639" s="70">
        <v>409695</v>
      </c>
      <c r="O1639" s="69">
        <v>126.001438408395</v>
      </c>
      <c r="P1639" s="69">
        <v>84.4338514424206</v>
      </c>
    </row>
    <row r="1640" spans="1:16">
      <c r="A1640" s="92" t="s">
        <v>102</v>
      </c>
      <c r="B1640" s="87" t="s">
        <v>103</v>
      </c>
      <c r="C1640" s="69">
        <v>160416.03</v>
      </c>
      <c r="D1640" s="69">
        <v>122090.09</v>
      </c>
      <c r="E1640" s="69">
        <v>76.1084101133783</v>
      </c>
      <c r="F1640" s="70">
        <v>105893</v>
      </c>
      <c r="G1640" s="69">
        <v>105893</v>
      </c>
      <c r="H1640" s="70">
        <v>105893</v>
      </c>
      <c r="I1640" s="69">
        <v>86.7334932753346</v>
      </c>
      <c r="J1640" s="69">
        <v>100</v>
      </c>
      <c r="K1640" s="69">
        <v>108564.09</v>
      </c>
      <c r="L1640" s="69">
        <v>102.522442465508</v>
      </c>
      <c r="M1640" s="70">
        <v>48136</v>
      </c>
      <c r="N1640" s="70">
        <v>154029</v>
      </c>
      <c r="O1640" s="69">
        <v>126.160116681051</v>
      </c>
      <c r="P1640" s="69">
        <v>145.457206803094</v>
      </c>
    </row>
    <row r="1641" spans="1:16">
      <c r="A1641" s="92" t="s">
        <v>104</v>
      </c>
      <c r="B1641" s="87" t="s">
        <v>105</v>
      </c>
      <c r="C1641" s="69">
        <v>111090.62</v>
      </c>
      <c r="D1641" s="69">
        <v>91186.58</v>
      </c>
      <c r="E1641" s="69">
        <v>82.0830597578805</v>
      </c>
      <c r="F1641" s="70">
        <v>81208</v>
      </c>
      <c r="G1641" s="69">
        <v>81208</v>
      </c>
      <c r="H1641" s="70">
        <v>81208</v>
      </c>
      <c r="I1641" s="69">
        <v>89.0569643032999</v>
      </c>
      <c r="J1641" s="69">
        <v>100</v>
      </c>
      <c r="K1641" s="69">
        <v>53349.9</v>
      </c>
      <c r="L1641" s="69">
        <v>65.6953748399173</v>
      </c>
      <c r="M1641" s="70">
        <v>11001</v>
      </c>
      <c r="N1641" s="70">
        <v>92209</v>
      </c>
      <c r="O1641" s="69">
        <v>101.12123955082</v>
      </c>
      <c r="P1641" s="69">
        <v>113.546694906906</v>
      </c>
    </row>
    <row r="1642" spans="1:16">
      <c r="A1642" s="92" t="s">
        <v>106</v>
      </c>
      <c r="B1642" s="87" t="s">
        <v>107</v>
      </c>
      <c r="C1642" s="69">
        <v>273584.35</v>
      </c>
      <c r="D1642" s="69">
        <v>261380.31</v>
      </c>
      <c r="E1642" s="69">
        <v>95.5392039054865</v>
      </c>
      <c r="F1642" s="70">
        <v>228657</v>
      </c>
      <c r="G1642" s="69">
        <v>228657</v>
      </c>
      <c r="H1642" s="70">
        <v>228657</v>
      </c>
      <c r="I1642" s="69">
        <v>87.4805757174287</v>
      </c>
      <c r="J1642" s="69">
        <v>100</v>
      </c>
      <c r="K1642" s="69">
        <v>226063.4</v>
      </c>
      <c r="L1642" s="69">
        <v>98.8657246443363</v>
      </c>
      <c r="M1642" s="70">
        <v>136994</v>
      </c>
      <c r="N1642" s="70">
        <v>365651</v>
      </c>
      <c r="O1642" s="69">
        <v>139.892327773274</v>
      </c>
      <c r="P1642" s="69">
        <v>159.912445278299</v>
      </c>
    </row>
    <row r="1643" spans="1:16">
      <c r="A1643" s="92" t="s">
        <v>38</v>
      </c>
      <c r="B1643" s="87" t="s">
        <v>39</v>
      </c>
      <c r="C1643" s="69">
        <v>90530.11</v>
      </c>
      <c r="D1643" s="69">
        <v>60227.65</v>
      </c>
      <c r="E1643" s="69">
        <v>66.5277552407702</v>
      </c>
      <c r="F1643" s="70">
        <v>30927</v>
      </c>
      <c r="G1643" s="69">
        <v>30927</v>
      </c>
      <c r="H1643" s="70">
        <v>30927</v>
      </c>
      <c r="I1643" s="69">
        <v>51.3501689008288</v>
      </c>
      <c r="J1643" s="69">
        <v>100</v>
      </c>
      <c r="K1643" s="69">
        <v>120119.77</v>
      </c>
      <c r="L1643" s="69">
        <v>388.397743072396</v>
      </c>
      <c r="M1643" s="70">
        <v>134411</v>
      </c>
      <c r="N1643" s="70">
        <v>165338</v>
      </c>
      <c r="O1643" s="69">
        <v>274.521752052421</v>
      </c>
      <c r="P1643" s="69">
        <v>534.607301063795</v>
      </c>
    </row>
    <row r="1644" spans="1:16">
      <c r="A1644" s="92" t="s">
        <v>52</v>
      </c>
      <c r="B1644" s="87" t="s">
        <v>53</v>
      </c>
      <c r="C1644" s="69">
        <v>1315600.09</v>
      </c>
      <c r="D1644" s="69">
        <v>1174053.31</v>
      </c>
      <c r="E1644" s="69">
        <v>89.2408961449676</v>
      </c>
      <c r="F1644" s="70">
        <v>1144571</v>
      </c>
      <c r="G1644" s="69">
        <v>1144571</v>
      </c>
      <c r="H1644" s="70">
        <v>1144571</v>
      </c>
      <c r="I1644" s="69">
        <v>97.4888440116914</v>
      </c>
      <c r="J1644" s="69">
        <v>100</v>
      </c>
      <c r="K1644" s="69">
        <v>922159.55</v>
      </c>
      <c r="L1644" s="69">
        <v>80.5681386301068</v>
      </c>
      <c r="M1644" s="70">
        <v>611968</v>
      </c>
      <c r="N1644" s="70">
        <v>1756539</v>
      </c>
      <c r="O1644" s="69">
        <v>149.613223270075</v>
      </c>
      <c r="P1644" s="69">
        <v>153.467019520851</v>
      </c>
    </row>
    <row r="1645" spans="1:16">
      <c r="A1645" s="92" t="s">
        <v>108</v>
      </c>
      <c r="B1645" s="87" t="s">
        <v>109</v>
      </c>
      <c r="C1645" s="69">
        <v>114899.34</v>
      </c>
      <c r="D1645" s="69">
        <v>96814.44</v>
      </c>
      <c r="E1645" s="69">
        <v>84.2602229046746</v>
      </c>
      <c r="F1645" s="70">
        <v>71159</v>
      </c>
      <c r="G1645" s="69">
        <v>71159</v>
      </c>
      <c r="H1645" s="70">
        <v>71159</v>
      </c>
      <c r="I1645" s="69">
        <v>73.5003993205972</v>
      </c>
      <c r="J1645" s="69">
        <v>100</v>
      </c>
      <c r="K1645" s="69">
        <v>47288.88</v>
      </c>
      <c r="L1645" s="69">
        <v>66.4552340533172</v>
      </c>
      <c r="M1645" s="70">
        <v>5649</v>
      </c>
      <c r="N1645" s="70">
        <v>76808</v>
      </c>
      <c r="O1645" s="69">
        <v>79.3352727134506</v>
      </c>
      <c r="P1645" s="69">
        <v>107.938560125915</v>
      </c>
    </row>
    <row r="1646" spans="1:16">
      <c r="A1646" s="92" t="s">
        <v>110</v>
      </c>
      <c r="B1646" s="87" t="s">
        <v>111</v>
      </c>
      <c r="C1646" s="69">
        <v>329369.02</v>
      </c>
      <c r="D1646" s="69">
        <v>298433.36</v>
      </c>
      <c r="E1646" s="69">
        <v>90.607598735303</v>
      </c>
      <c r="F1646" s="70">
        <v>244378</v>
      </c>
      <c r="G1646" s="69">
        <v>244378</v>
      </c>
      <c r="H1646" s="70">
        <v>244378</v>
      </c>
      <c r="I1646" s="69">
        <v>81.8869579459883</v>
      </c>
      <c r="J1646" s="69">
        <v>100</v>
      </c>
      <c r="K1646" s="69">
        <v>181735.41</v>
      </c>
      <c r="L1646" s="69">
        <v>74.3665182626914</v>
      </c>
      <c r="M1646" s="70">
        <v>108987</v>
      </c>
      <c r="N1646" s="70">
        <v>353365</v>
      </c>
      <c r="O1646" s="69">
        <v>118.406668745076</v>
      </c>
      <c r="P1646" s="69">
        <v>144.597713378455</v>
      </c>
    </row>
    <row r="1647" spans="1:16">
      <c r="A1647" s="92" t="s">
        <v>112</v>
      </c>
      <c r="B1647" s="87" t="s">
        <v>113</v>
      </c>
      <c r="C1647" s="69">
        <v>34552.45</v>
      </c>
      <c r="D1647" s="69">
        <v>56575.22</v>
      </c>
      <c r="E1647" s="69">
        <v>163.737216897789</v>
      </c>
      <c r="F1647" s="70">
        <v>40170</v>
      </c>
      <c r="G1647" s="69">
        <v>40170</v>
      </c>
      <c r="H1647" s="70">
        <v>40170</v>
      </c>
      <c r="I1647" s="69">
        <v>71.0028171344274</v>
      </c>
      <c r="J1647" s="69">
        <v>100</v>
      </c>
      <c r="K1647" s="69">
        <v>38402.15</v>
      </c>
      <c r="L1647" s="69">
        <v>95.5990789146129</v>
      </c>
      <c r="M1647" s="70">
        <v>12425</v>
      </c>
      <c r="N1647" s="70">
        <v>52595</v>
      </c>
      <c r="O1647" s="69">
        <v>92.9647290810358</v>
      </c>
      <c r="P1647" s="69">
        <v>130.931043066965</v>
      </c>
    </row>
    <row r="1648" spans="1:16">
      <c r="A1648" s="92" t="s">
        <v>114</v>
      </c>
      <c r="B1648" s="87" t="s">
        <v>115</v>
      </c>
      <c r="C1648" s="69">
        <v>4963.5</v>
      </c>
      <c r="D1648" s="69">
        <v>4096.15</v>
      </c>
      <c r="E1648" s="69">
        <v>82.5254356804674</v>
      </c>
      <c r="F1648" s="70">
        <v>6000</v>
      </c>
      <c r="G1648" s="69">
        <v>6000</v>
      </c>
      <c r="H1648" s="70">
        <v>6000</v>
      </c>
      <c r="I1648" s="69">
        <v>146.479010778414</v>
      </c>
      <c r="J1648" s="69">
        <v>100</v>
      </c>
      <c r="K1648" s="69">
        <v>2451.5</v>
      </c>
      <c r="L1648" s="69">
        <v>40.8583333333333</v>
      </c>
      <c r="M1648" s="70">
        <v>-1098</v>
      </c>
      <c r="N1648" s="70">
        <v>4902</v>
      </c>
      <c r="O1648" s="69">
        <v>119.673351805964</v>
      </c>
      <c r="P1648" s="69">
        <v>81.7</v>
      </c>
    </row>
    <row r="1649" spans="1:16">
      <c r="A1649" s="92" t="s">
        <v>116</v>
      </c>
      <c r="B1649" s="87" t="s">
        <v>117</v>
      </c>
      <c r="C1649" s="69">
        <v>33755.18</v>
      </c>
      <c r="D1649" s="69">
        <v>35861.84</v>
      </c>
      <c r="E1649" s="69">
        <v>106.240997677986</v>
      </c>
      <c r="F1649" s="70">
        <v>44560</v>
      </c>
      <c r="G1649" s="69">
        <v>44560</v>
      </c>
      <c r="H1649" s="70">
        <v>44560</v>
      </c>
      <c r="I1649" s="69">
        <v>124.254639471929</v>
      </c>
      <c r="J1649" s="69">
        <v>100</v>
      </c>
      <c r="K1649" s="69">
        <v>42239.94</v>
      </c>
      <c r="L1649" s="69">
        <v>94.7934021543986</v>
      </c>
      <c r="M1649" s="70">
        <v>42778</v>
      </c>
      <c r="N1649" s="70">
        <v>87338</v>
      </c>
      <c r="O1649" s="69">
        <v>243.540208756717</v>
      </c>
      <c r="P1649" s="69">
        <v>196.000897666068</v>
      </c>
    </row>
    <row r="1650" spans="1:16">
      <c r="A1650" s="92" t="s">
        <v>118</v>
      </c>
      <c r="B1650" s="87" t="s">
        <v>119</v>
      </c>
      <c r="C1650" s="69">
        <v>58402.98</v>
      </c>
      <c r="D1650" s="69">
        <v>128243.13</v>
      </c>
      <c r="E1650" s="69">
        <v>219.583195925961</v>
      </c>
      <c r="F1650" s="70">
        <v>129278</v>
      </c>
      <c r="G1650" s="69">
        <v>129278</v>
      </c>
      <c r="H1650" s="70">
        <v>129278</v>
      </c>
      <c r="I1650" s="69">
        <v>100.806959405935</v>
      </c>
      <c r="J1650" s="69">
        <v>100</v>
      </c>
      <c r="K1650" s="69">
        <v>90040.39</v>
      </c>
      <c r="L1650" s="69">
        <v>69.6486563839168</v>
      </c>
      <c r="M1650" s="70">
        <v>6154</v>
      </c>
      <c r="N1650" s="70">
        <v>135432</v>
      </c>
      <c r="O1650" s="69">
        <v>105.605657004785</v>
      </c>
      <c r="P1650" s="69">
        <v>104.760284039048</v>
      </c>
    </row>
    <row r="1651" spans="1:16">
      <c r="A1651" s="92" t="s">
        <v>120</v>
      </c>
      <c r="B1651" s="87" t="s">
        <v>121</v>
      </c>
      <c r="C1651" s="69">
        <v>18585.91</v>
      </c>
      <c r="D1651" s="69">
        <v>22934.19</v>
      </c>
      <c r="E1651" s="69">
        <v>123.395572237249</v>
      </c>
      <c r="F1651" s="70">
        <v>18079</v>
      </c>
      <c r="G1651" s="69">
        <v>18079</v>
      </c>
      <c r="H1651" s="70">
        <v>18079</v>
      </c>
      <c r="I1651" s="69">
        <v>78.8299041736377</v>
      </c>
      <c r="J1651" s="69">
        <v>100</v>
      </c>
      <c r="K1651" s="69">
        <v>24005.23</v>
      </c>
      <c r="L1651" s="69">
        <v>132.779633829305</v>
      </c>
      <c r="M1651" s="70">
        <v>11693</v>
      </c>
      <c r="N1651" s="70">
        <v>29772</v>
      </c>
      <c r="O1651" s="69">
        <v>129.814918250873</v>
      </c>
      <c r="P1651" s="69">
        <v>164.67724984789</v>
      </c>
    </row>
    <row r="1652" spans="1:16">
      <c r="A1652" s="92" t="s">
        <v>40</v>
      </c>
      <c r="B1652" s="87" t="s">
        <v>41</v>
      </c>
      <c r="C1652" s="69">
        <v>4606.07</v>
      </c>
      <c r="D1652" s="69">
        <v>5506.68</v>
      </c>
      <c r="E1652" s="69">
        <v>119.552677228093</v>
      </c>
      <c r="F1652" s="70">
        <v>7933</v>
      </c>
      <c r="G1652" s="69">
        <v>7933</v>
      </c>
      <c r="H1652" s="70">
        <v>7933</v>
      </c>
      <c r="I1652" s="69">
        <v>144.061394524468</v>
      </c>
      <c r="J1652" s="69">
        <v>100</v>
      </c>
      <c r="K1652" s="69">
        <v>4758.51</v>
      </c>
      <c r="L1652" s="69">
        <v>59.9837388125552</v>
      </c>
      <c r="M1652" s="70">
        <v>-2229</v>
      </c>
      <c r="N1652" s="70">
        <v>5704</v>
      </c>
      <c r="O1652" s="69">
        <v>103.583284301975</v>
      </c>
      <c r="P1652" s="69">
        <v>71.9021807638976</v>
      </c>
    </row>
    <row r="1653" spans="1:16">
      <c r="A1653" s="92" t="s">
        <v>244</v>
      </c>
      <c r="B1653" s="87" t="s">
        <v>245</v>
      </c>
      <c r="C1653" s="69">
        <v>792.74</v>
      </c>
      <c r="D1653" s="69">
        <v>1543.13</v>
      </c>
      <c r="E1653" s="69">
        <v>194.657769255998</v>
      </c>
      <c r="F1653" s="70">
        <v>300</v>
      </c>
      <c r="G1653" s="69">
        <v>300</v>
      </c>
      <c r="H1653" s="70">
        <v>300</v>
      </c>
      <c r="I1653" s="69">
        <v>19.4410062664844</v>
      </c>
      <c r="J1653" s="69">
        <v>100</v>
      </c>
      <c r="K1653" s="69"/>
      <c r="L1653" s="69"/>
      <c r="M1653" s="69"/>
      <c r="N1653" s="70">
        <v>300</v>
      </c>
      <c r="O1653" s="69">
        <v>19.4410062664844</v>
      </c>
      <c r="P1653" s="69">
        <v>100</v>
      </c>
    </row>
    <row r="1654" spans="1:16">
      <c r="A1654" s="92" t="s">
        <v>122</v>
      </c>
      <c r="B1654" s="87" t="s">
        <v>123</v>
      </c>
      <c r="C1654" s="69">
        <v>161225.89</v>
      </c>
      <c r="D1654" s="69">
        <v>133213.74</v>
      </c>
      <c r="E1654" s="69">
        <v>82.6255262104616</v>
      </c>
      <c r="F1654" s="70">
        <v>127846</v>
      </c>
      <c r="G1654" s="69">
        <v>127846</v>
      </c>
      <c r="H1654" s="70">
        <v>127846</v>
      </c>
      <c r="I1654" s="69">
        <v>95.9705808124597</v>
      </c>
      <c r="J1654" s="69">
        <v>100</v>
      </c>
      <c r="K1654" s="69">
        <v>121602.33</v>
      </c>
      <c r="L1654" s="69">
        <v>95.1162570592744</v>
      </c>
      <c r="M1654" s="70">
        <v>36185</v>
      </c>
      <c r="N1654" s="70">
        <v>164031</v>
      </c>
      <c r="O1654" s="69">
        <v>123.133694767522</v>
      </c>
      <c r="P1654" s="69">
        <v>128.303583999499</v>
      </c>
    </row>
    <row r="1655" spans="1:16">
      <c r="A1655" s="92" t="s">
        <v>226</v>
      </c>
      <c r="B1655" s="87" t="s">
        <v>227</v>
      </c>
      <c r="C1655" s="69">
        <v>258.9</v>
      </c>
      <c r="D1655" s="69"/>
      <c r="E1655" s="69"/>
      <c r="F1655" s="69"/>
      <c r="G1655" s="69"/>
      <c r="H1655" s="69"/>
      <c r="I1655" s="69"/>
      <c r="J1655" s="69"/>
      <c r="K1655" s="69"/>
      <c r="L1655" s="69"/>
      <c r="M1655" s="69"/>
      <c r="N1655" s="69"/>
      <c r="O1655" s="69"/>
      <c r="P1655" s="69"/>
    </row>
    <row r="1656" spans="1:16">
      <c r="A1656" s="92" t="s">
        <v>124</v>
      </c>
      <c r="B1656" s="87" t="s">
        <v>125</v>
      </c>
      <c r="C1656" s="69">
        <v>16276.23</v>
      </c>
      <c r="D1656" s="69">
        <v>15540.25</v>
      </c>
      <c r="E1656" s="69">
        <v>95.4781912027539</v>
      </c>
      <c r="F1656" s="70">
        <v>19247</v>
      </c>
      <c r="G1656" s="69">
        <v>19247</v>
      </c>
      <c r="H1656" s="70">
        <v>19247</v>
      </c>
      <c r="I1656" s="69">
        <v>123.852576374254</v>
      </c>
      <c r="J1656" s="69">
        <v>100</v>
      </c>
      <c r="K1656" s="69">
        <v>9188.39</v>
      </c>
      <c r="L1656" s="69">
        <v>47.7393360004156</v>
      </c>
      <c r="M1656" s="70">
        <v>4272</v>
      </c>
      <c r="N1656" s="70">
        <v>23519</v>
      </c>
      <c r="O1656" s="69">
        <v>151.342481620309</v>
      </c>
      <c r="P1656" s="69">
        <v>122.195666857173</v>
      </c>
    </row>
    <row r="1657" spans="1:16">
      <c r="A1657" s="92" t="s">
        <v>166</v>
      </c>
      <c r="B1657" s="87" t="s">
        <v>167</v>
      </c>
      <c r="C1657" s="69">
        <v>6196.53</v>
      </c>
      <c r="D1657" s="69">
        <v>9374.1</v>
      </c>
      <c r="E1657" s="69">
        <v>151.279829194727</v>
      </c>
      <c r="F1657" s="70">
        <v>100</v>
      </c>
      <c r="G1657" s="69">
        <v>100</v>
      </c>
      <c r="H1657" s="70">
        <v>100</v>
      </c>
      <c r="I1657" s="69">
        <v>1.06676907649801</v>
      </c>
      <c r="J1657" s="69">
        <v>100</v>
      </c>
      <c r="K1657" s="69">
        <v>871.65</v>
      </c>
      <c r="L1657" s="69">
        <v>871.65</v>
      </c>
      <c r="M1657" s="70">
        <v>772</v>
      </c>
      <c r="N1657" s="70">
        <v>872</v>
      </c>
      <c r="O1657" s="69">
        <v>9.30222634706265</v>
      </c>
      <c r="P1657" s="69">
        <v>872</v>
      </c>
    </row>
    <row r="1658" spans="1:16">
      <c r="A1658" s="92" t="s">
        <v>126</v>
      </c>
      <c r="B1658" s="87" t="s">
        <v>127</v>
      </c>
      <c r="C1658" s="69">
        <v>685.57</v>
      </c>
      <c r="D1658" s="69">
        <v>249.36</v>
      </c>
      <c r="E1658" s="69">
        <v>36.3726534124889</v>
      </c>
      <c r="F1658" s="70">
        <v>385</v>
      </c>
      <c r="G1658" s="69">
        <v>385</v>
      </c>
      <c r="H1658" s="70">
        <v>385</v>
      </c>
      <c r="I1658" s="69">
        <v>154.395251844722</v>
      </c>
      <c r="J1658" s="69">
        <v>100</v>
      </c>
      <c r="K1658" s="69">
        <v>101.19</v>
      </c>
      <c r="L1658" s="69">
        <v>26.2831168831169</v>
      </c>
      <c r="M1658" s="70">
        <v>165777</v>
      </c>
      <c r="N1658" s="70">
        <v>166162</v>
      </c>
      <c r="O1658" s="69">
        <v>66635.3865896696</v>
      </c>
      <c r="P1658" s="69">
        <v>43158.961038961</v>
      </c>
    </row>
    <row r="1659" spans="1:16">
      <c r="A1659" s="92" t="s">
        <v>128</v>
      </c>
      <c r="B1659" s="87" t="s">
        <v>129</v>
      </c>
      <c r="C1659" s="69">
        <v>33.85</v>
      </c>
      <c r="D1659" s="69">
        <v>0.07</v>
      </c>
      <c r="E1659" s="69">
        <v>0.20679468242245</v>
      </c>
      <c r="F1659" s="70">
        <v>1522</v>
      </c>
      <c r="G1659" s="69">
        <v>1522</v>
      </c>
      <c r="H1659" s="70">
        <v>1522</v>
      </c>
      <c r="I1659" s="69">
        <v>2174285.71428571</v>
      </c>
      <c r="J1659" s="69">
        <v>100</v>
      </c>
      <c r="K1659" s="69">
        <v>0.01</v>
      </c>
      <c r="L1659" s="69">
        <v>0.00065703022339</v>
      </c>
      <c r="M1659" s="70">
        <v>-1500</v>
      </c>
      <c r="N1659" s="70">
        <v>22</v>
      </c>
      <c r="O1659" s="69">
        <v>31428.5714285714</v>
      </c>
      <c r="P1659" s="69">
        <v>1.44546649145861</v>
      </c>
    </row>
    <row r="1660" spans="1:16">
      <c r="A1660" s="92" t="s">
        <v>184</v>
      </c>
      <c r="B1660" s="87" t="s">
        <v>185</v>
      </c>
      <c r="C1660" s="69">
        <v>465348.59</v>
      </c>
      <c r="D1660" s="69">
        <v>508425.32</v>
      </c>
      <c r="E1660" s="69">
        <v>109.256873433312</v>
      </c>
      <c r="F1660" s="70">
        <v>329630</v>
      </c>
      <c r="G1660" s="69">
        <v>329630</v>
      </c>
      <c r="H1660" s="70">
        <v>329630</v>
      </c>
      <c r="I1660" s="69">
        <v>64.8335137990374</v>
      </c>
      <c r="J1660" s="69">
        <v>100</v>
      </c>
      <c r="K1660" s="69">
        <v>367173.67</v>
      </c>
      <c r="L1660" s="69">
        <v>111.389639899281</v>
      </c>
      <c r="M1660" s="70">
        <v>185479</v>
      </c>
      <c r="N1660" s="70">
        <v>515109</v>
      </c>
      <c r="O1660" s="69">
        <v>101.314584411335</v>
      </c>
      <c r="P1660" s="69">
        <v>156.268846888936</v>
      </c>
    </row>
    <row r="1661" spans="1:16">
      <c r="A1661" s="92" t="s">
        <v>218</v>
      </c>
      <c r="B1661" s="87" t="s">
        <v>219</v>
      </c>
      <c r="C1661" s="69">
        <v>4310.86</v>
      </c>
      <c r="D1661" s="69"/>
      <c r="E1661" s="69"/>
      <c r="F1661" s="69"/>
      <c r="G1661" s="69"/>
      <c r="H1661" s="69"/>
      <c r="I1661" s="69"/>
      <c r="J1661" s="69"/>
      <c r="K1661" s="69"/>
      <c r="L1661" s="69"/>
      <c r="M1661" s="69"/>
      <c r="N1661" s="69"/>
      <c r="O1661" s="69"/>
      <c r="P1661" s="69"/>
    </row>
    <row r="1662" spans="1:16">
      <c r="A1662" s="92" t="s">
        <v>76</v>
      </c>
      <c r="B1662" s="87" t="s">
        <v>77</v>
      </c>
      <c r="C1662" s="69">
        <v>37530.74</v>
      </c>
      <c r="D1662" s="69">
        <v>32500.11</v>
      </c>
      <c r="E1662" s="69">
        <v>86.5959743932574</v>
      </c>
      <c r="F1662" s="70">
        <v>38574</v>
      </c>
      <c r="G1662" s="69">
        <v>38574</v>
      </c>
      <c r="H1662" s="70">
        <v>38574</v>
      </c>
      <c r="I1662" s="69">
        <v>118.688829053194</v>
      </c>
      <c r="J1662" s="69">
        <v>100</v>
      </c>
      <c r="K1662" s="69">
        <v>20739.66</v>
      </c>
      <c r="L1662" s="69">
        <v>53.7659044952559</v>
      </c>
      <c r="M1662" s="70">
        <v>-2267</v>
      </c>
      <c r="N1662" s="70">
        <v>36307</v>
      </c>
      <c r="O1662" s="69">
        <v>111.713468046724</v>
      </c>
      <c r="P1662" s="69">
        <v>94.122984393633</v>
      </c>
    </row>
    <row r="1663" spans="1:16">
      <c r="A1663" s="92" t="s">
        <v>130</v>
      </c>
      <c r="B1663" s="87" t="s">
        <v>131</v>
      </c>
      <c r="C1663" s="69">
        <v>2914.58</v>
      </c>
      <c r="D1663" s="69">
        <v>4262.83</v>
      </c>
      <c r="E1663" s="69">
        <v>146.258809159467</v>
      </c>
      <c r="F1663" s="70">
        <v>4000</v>
      </c>
      <c r="G1663" s="69">
        <v>4000</v>
      </c>
      <c r="H1663" s="70">
        <v>4000</v>
      </c>
      <c r="I1663" s="69">
        <v>93.8343776317611</v>
      </c>
      <c r="J1663" s="69">
        <v>100</v>
      </c>
      <c r="K1663" s="69">
        <v>868.02</v>
      </c>
      <c r="L1663" s="69">
        <v>21.7005</v>
      </c>
      <c r="M1663" s="70">
        <v>650</v>
      </c>
      <c r="N1663" s="70">
        <v>4650</v>
      </c>
      <c r="O1663" s="69">
        <v>109.082463996922</v>
      </c>
      <c r="P1663" s="69">
        <v>116.25</v>
      </c>
    </row>
    <row r="1664" spans="1:16">
      <c r="A1664" s="92" t="s">
        <v>42</v>
      </c>
      <c r="B1664" s="87" t="s">
        <v>43</v>
      </c>
      <c r="C1664" s="69">
        <v>5638.48</v>
      </c>
      <c r="D1664" s="69">
        <v>4170</v>
      </c>
      <c r="E1664" s="69">
        <v>73.9561016444148</v>
      </c>
      <c r="F1664" s="70">
        <v>5114</v>
      </c>
      <c r="G1664" s="69">
        <v>5114</v>
      </c>
      <c r="H1664" s="70">
        <v>5114</v>
      </c>
      <c r="I1664" s="69">
        <v>122.637889688249</v>
      </c>
      <c r="J1664" s="69">
        <v>100</v>
      </c>
      <c r="K1664" s="69">
        <v>2131</v>
      </c>
      <c r="L1664" s="69">
        <v>41.6699256941729</v>
      </c>
      <c r="M1664" s="70">
        <v>3000</v>
      </c>
      <c r="N1664" s="70">
        <v>8114</v>
      </c>
      <c r="O1664" s="69">
        <v>194.580335731415</v>
      </c>
      <c r="P1664" s="69">
        <v>158.662495111459</v>
      </c>
    </row>
    <row r="1665" spans="1:16">
      <c r="A1665" s="92" t="s">
        <v>250</v>
      </c>
      <c r="B1665" s="87" t="s">
        <v>251</v>
      </c>
      <c r="C1665" s="69">
        <v>1751.67</v>
      </c>
      <c r="D1665" s="69">
        <v>1717</v>
      </c>
      <c r="E1665" s="69">
        <v>98.0207459167537</v>
      </c>
      <c r="F1665" s="70">
        <v>4500</v>
      </c>
      <c r="G1665" s="69">
        <v>4500</v>
      </c>
      <c r="H1665" s="70">
        <v>4500</v>
      </c>
      <c r="I1665" s="69">
        <v>262.085032032615</v>
      </c>
      <c r="J1665" s="69">
        <v>100</v>
      </c>
      <c r="K1665" s="69">
        <v>131.89</v>
      </c>
      <c r="L1665" s="69">
        <v>2.93088888888889</v>
      </c>
      <c r="M1665" s="69"/>
      <c r="N1665" s="70">
        <v>4500</v>
      </c>
      <c r="O1665" s="69">
        <v>262.085032032615</v>
      </c>
      <c r="P1665" s="69">
        <v>100</v>
      </c>
    </row>
    <row r="1666" spans="1:16">
      <c r="A1666" s="92" t="s">
        <v>296</v>
      </c>
      <c r="B1666" s="87" t="s">
        <v>297</v>
      </c>
      <c r="C1666" s="69"/>
      <c r="D1666" s="69"/>
      <c r="E1666" s="69"/>
      <c r="F1666" s="70">
        <v>2000</v>
      </c>
      <c r="G1666" s="69">
        <v>2000</v>
      </c>
      <c r="H1666" s="70">
        <v>2000</v>
      </c>
      <c r="I1666" s="69"/>
      <c r="J1666" s="69">
        <v>100</v>
      </c>
      <c r="K1666" s="69">
        <v>320</v>
      </c>
      <c r="L1666" s="69">
        <v>16</v>
      </c>
      <c r="M1666" s="70">
        <v>-1680</v>
      </c>
      <c r="N1666" s="70">
        <v>320</v>
      </c>
      <c r="O1666" s="69"/>
      <c r="P1666" s="69">
        <v>16</v>
      </c>
    </row>
    <row r="1667" spans="1:16">
      <c r="A1667" s="92" t="s">
        <v>256</v>
      </c>
      <c r="B1667" s="87" t="s">
        <v>257</v>
      </c>
      <c r="C1667" s="69"/>
      <c r="D1667" s="69">
        <v>1346.67</v>
      </c>
      <c r="E1667" s="69"/>
      <c r="F1667" s="69"/>
      <c r="G1667" s="69"/>
      <c r="H1667" s="69"/>
      <c r="I1667" s="69"/>
      <c r="J1667" s="69"/>
      <c r="K1667" s="69"/>
      <c r="L1667" s="69"/>
      <c r="M1667" s="69"/>
      <c r="N1667" s="69"/>
      <c r="O1667" s="69"/>
      <c r="P1667" s="69"/>
    </row>
    <row r="1668" spans="1:16">
      <c r="A1668" s="92" t="s">
        <v>132</v>
      </c>
      <c r="B1668" s="87" t="s">
        <v>133</v>
      </c>
      <c r="C1668" s="69"/>
      <c r="D1668" s="69">
        <v>5868.57</v>
      </c>
      <c r="E1668" s="69"/>
      <c r="F1668" s="70">
        <v>2600</v>
      </c>
      <c r="G1668" s="69">
        <v>2600</v>
      </c>
      <c r="H1668" s="70">
        <v>2600</v>
      </c>
      <c r="I1668" s="69">
        <v>44.3038082531179</v>
      </c>
      <c r="J1668" s="69">
        <v>100</v>
      </c>
      <c r="K1668" s="69">
        <v>10219.4</v>
      </c>
      <c r="L1668" s="69">
        <v>393.053846153846</v>
      </c>
      <c r="M1668" s="70">
        <v>8000</v>
      </c>
      <c r="N1668" s="70">
        <v>10600</v>
      </c>
      <c r="O1668" s="69">
        <v>180.623218262711</v>
      </c>
      <c r="P1668" s="69">
        <v>407.692307692308</v>
      </c>
    </row>
    <row r="1669" spans="1:16">
      <c r="A1669" s="92" t="s">
        <v>134</v>
      </c>
      <c r="B1669" s="87" t="s">
        <v>135</v>
      </c>
      <c r="C1669" s="69">
        <v>8075.35</v>
      </c>
      <c r="D1669" s="69"/>
      <c r="E1669" s="69"/>
      <c r="F1669" s="70">
        <v>28000</v>
      </c>
      <c r="G1669" s="69">
        <v>28000</v>
      </c>
      <c r="H1669" s="70">
        <v>28000</v>
      </c>
      <c r="I1669" s="69"/>
      <c r="J1669" s="69">
        <v>100</v>
      </c>
      <c r="K1669" s="69">
        <v>12868.03</v>
      </c>
      <c r="L1669" s="69">
        <v>45.95725</v>
      </c>
      <c r="M1669" s="70">
        <v>-14000</v>
      </c>
      <c r="N1669" s="70">
        <v>14000</v>
      </c>
      <c r="O1669" s="69"/>
      <c r="P1669" s="69">
        <v>50</v>
      </c>
    </row>
    <row r="1670" spans="1:16">
      <c r="A1670" s="92" t="s">
        <v>214</v>
      </c>
      <c r="B1670" s="87" t="s">
        <v>215</v>
      </c>
      <c r="C1670" s="69"/>
      <c r="D1670" s="69"/>
      <c r="E1670" s="69"/>
      <c r="F1670" s="70">
        <v>35150</v>
      </c>
      <c r="G1670" s="69">
        <v>35150</v>
      </c>
      <c r="H1670" s="70">
        <v>35150</v>
      </c>
      <c r="I1670" s="69"/>
      <c r="J1670" s="69">
        <v>100</v>
      </c>
      <c r="K1670" s="69"/>
      <c r="L1670" s="69"/>
      <c r="M1670" s="70">
        <v>-35000</v>
      </c>
      <c r="N1670" s="70">
        <v>150</v>
      </c>
      <c r="O1670" s="69"/>
      <c r="P1670" s="69">
        <v>0.42674253200569</v>
      </c>
    </row>
    <row r="1671" spans="1:16">
      <c r="A1671" s="92" t="s">
        <v>136</v>
      </c>
      <c r="B1671" s="87" t="s">
        <v>137</v>
      </c>
      <c r="C1671" s="69"/>
      <c r="D1671" s="69"/>
      <c r="E1671" s="69"/>
      <c r="F1671" s="70">
        <v>90000</v>
      </c>
      <c r="G1671" s="69">
        <v>90000</v>
      </c>
      <c r="H1671" s="70">
        <v>90000</v>
      </c>
      <c r="I1671" s="69"/>
      <c r="J1671" s="69">
        <v>100</v>
      </c>
      <c r="K1671" s="69"/>
      <c r="L1671" s="69"/>
      <c r="M1671" s="70">
        <v>-40000</v>
      </c>
      <c r="N1671" s="70">
        <v>50000</v>
      </c>
      <c r="O1671" s="69"/>
      <c r="P1671" s="69">
        <v>55.5555555555556</v>
      </c>
    </row>
    <row r="1672" spans="1:16">
      <c r="A1672" s="92" t="s">
        <v>264</v>
      </c>
      <c r="B1672" s="87" t="s">
        <v>265</v>
      </c>
      <c r="C1672" s="69"/>
      <c r="D1672" s="69">
        <v>223443.97</v>
      </c>
      <c r="E1672" s="69"/>
      <c r="F1672" s="69"/>
      <c r="G1672" s="69"/>
      <c r="H1672" s="69"/>
      <c r="I1672" s="69"/>
      <c r="J1672" s="69"/>
      <c r="K1672" s="69">
        <v>279413.05</v>
      </c>
      <c r="L1672" s="69"/>
      <c r="M1672" s="70">
        <v>650000</v>
      </c>
      <c r="N1672" s="70">
        <v>650000</v>
      </c>
      <c r="O1672" s="69">
        <v>290.900667402213</v>
      </c>
      <c r="P1672" s="69"/>
    </row>
    <row r="1673" spans="1:16">
      <c r="A1673" s="92" t="s">
        <v>138</v>
      </c>
      <c r="B1673" s="87" t="s">
        <v>139</v>
      </c>
      <c r="C1673" s="69">
        <v>368968.76</v>
      </c>
      <c r="D1673" s="69">
        <v>324571.71</v>
      </c>
      <c r="E1673" s="69">
        <v>87.9672604260588</v>
      </c>
      <c r="F1673" s="70">
        <v>266037</v>
      </c>
      <c r="G1673" s="69">
        <v>266037</v>
      </c>
      <c r="H1673" s="70">
        <v>266037</v>
      </c>
      <c r="I1673" s="69">
        <v>81.9655539295153</v>
      </c>
      <c r="J1673" s="69">
        <v>100</v>
      </c>
      <c r="K1673" s="69">
        <v>196459.28</v>
      </c>
      <c r="L1673" s="69">
        <v>73.8466002849228</v>
      </c>
      <c r="M1673" s="70">
        <v>36740</v>
      </c>
      <c r="N1673" s="70">
        <v>302777</v>
      </c>
      <c r="O1673" s="69">
        <v>93.2850863681249</v>
      </c>
      <c r="P1673" s="69">
        <v>113.81010912016</v>
      </c>
    </row>
    <row r="1674" spans="1:16">
      <c r="A1674" s="92" t="s">
        <v>140</v>
      </c>
      <c r="B1674" s="87" t="s">
        <v>141</v>
      </c>
      <c r="C1674" s="69">
        <v>15745.04</v>
      </c>
      <c r="D1674" s="69">
        <v>11719.18</v>
      </c>
      <c r="E1674" s="69">
        <v>74.4309318998237</v>
      </c>
      <c r="F1674" s="70">
        <v>27527</v>
      </c>
      <c r="G1674" s="69">
        <v>27527</v>
      </c>
      <c r="H1674" s="70">
        <v>27527</v>
      </c>
      <c r="I1674" s="69">
        <v>234.888447826554</v>
      </c>
      <c r="J1674" s="69">
        <v>100</v>
      </c>
      <c r="K1674" s="69">
        <v>1184.56</v>
      </c>
      <c r="L1674" s="69">
        <v>4.3032658844044</v>
      </c>
      <c r="M1674" s="70">
        <v>-5500</v>
      </c>
      <c r="N1674" s="70">
        <v>22027</v>
      </c>
      <c r="O1674" s="69">
        <v>187.956836570477</v>
      </c>
      <c r="P1674" s="69">
        <v>80.0196171032078</v>
      </c>
    </row>
    <row r="1675" spans="1:16">
      <c r="A1675" s="92" t="s">
        <v>142</v>
      </c>
      <c r="B1675" s="87" t="s">
        <v>143</v>
      </c>
      <c r="C1675" s="69">
        <v>47991.42</v>
      </c>
      <c r="D1675" s="69">
        <v>22994.62</v>
      </c>
      <c r="E1675" s="69">
        <v>47.9140229649383</v>
      </c>
      <c r="F1675" s="70">
        <v>19027</v>
      </c>
      <c r="G1675" s="69">
        <v>19027</v>
      </c>
      <c r="H1675" s="70">
        <v>19027</v>
      </c>
      <c r="I1675" s="69">
        <v>82.7454421947395</v>
      </c>
      <c r="J1675" s="69">
        <v>100</v>
      </c>
      <c r="K1675" s="69">
        <v>2070</v>
      </c>
      <c r="L1675" s="69">
        <v>10.8792768171546</v>
      </c>
      <c r="M1675" s="70">
        <v>-500</v>
      </c>
      <c r="N1675" s="70">
        <v>18527</v>
      </c>
      <c r="O1675" s="69">
        <v>80.5710205256708</v>
      </c>
      <c r="P1675" s="69">
        <v>97.3721553581752</v>
      </c>
    </row>
    <row r="1676" spans="1:16">
      <c r="A1676" s="92" t="s">
        <v>144</v>
      </c>
      <c r="B1676" s="87" t="s">
        <v>145</v>
      </c>
      <c r="C1676" s="69">
        <v>321466.58</v>
      </c>
      <c r="D1676" s="69">
        <v>136440.09</v>
      </c>
      <c r="E1676" s="69">
        <v>42.4430091613256</v>
      </c>
      <c r="F1676" s="70">
        <v>164200</v>
      </c>
      <c r="G1676" s="69">
        <v>164200</v>
      </c>
      <c r="H1676" s="70">
        <v>164200</v>
      </c>
      <c r="I1676" s="69">
        <v>120.345860223341</v>
      </c>
      <c r="J1676" s="69">
        <v>100</v>
      </c>
      <c r="K1676" s="69">
        <v>283591.25</v>
      </c>
      <c r="L1676" s="69">
        <v>172.71087088916</v>
      </c>
      <c r="M1676" s="70">
        <v>330168</v>
      </c>
      <c r="N1676" s="70">
        <v>494368</v>
      </c>
      <c r="O1676" s="69">
        <v>362.3333874963</v>
      </c>
      <c r="P1676" s="69">
        <v>301.076735688185</v>
      </c>
    </row>
    <row r="1677" spans="1:16">
      <c r="A1677" s="92" t="s">
        <v>146</v>
      </c>
      <c r="B1677" s="87" t="s">
        <v>147</v>
      </c>
      <c r="C1677" s="69">
        <v>1317.64</v>
      </c>
      <c r="D1677" s="69">
        <v>2281.25</v>
      </c>
      <c r="E1677" s="69">
        <v>173.131507847363</v>
      </c>
      <c r="F1677" s="70">
        <v>15900</v>
      </c>
      <c r="G1677" s="69">
        <v>15900</v>
      </c>
      <c r="H1677" s="70">
        <v>15900</v>
      </c>
      <c r="I1677" s="69">
        <v>696.986301369863</v>
      </c>
      <c r="J1677" s="69">
        <v>100</v>
      </c>
      <c r="K1677" s="69"/>
      <c r="L1677" s="69"/>
      <c r="M1677" s="70">
        <v>-1600</v>
      </c>
      <c r="N1677" s="70">
        <v>14300</v>
      </c>
      <c r="O1677" s="69">
        <v>626.849315068493</v>
      </c>
      <c r="P1677" s="69">
        <v>89.937106918239</v>
      </c>
    </row>
    <row r="1678" spans="1:16">
      <c r="A1678" s="92" t="s">
        <v>148</v>
      </c>
      <c r="B1678" s="87" t="s">
        <v>149</v>
      </c>
      <c r="C1678" s="69"/>
      <c r="D1678" s="69">
        <v>2276.89</v>
      </c>
      <c r="E1678" s="69"/>
      <c r="F1678" s="70">
        <v>2800</v>
      </c>
      <c r="G1678" s="69">
        <v>2800</v>
      </c>
      <c r="H1678" s="70">
        <v>2800</v>
      </c>
      <c r="I1678" s="69">
        <v>122.974759430627</v>
      </c>
      <c r="J1678" s="69">
        <v>100</v>
      </c>
      <c r="K1678" s="69"/>
      <c r="L1678" s="69"/>
      <c r="M1678" s="70">
        <v>-1500</v>
      </c>
      <c r="N1678" s="70">
        <v>1300</v>
      </c>
      <c r="O1678" s="69">
        <v>57.0954240213625</v>
      </c>
      <c r="P1678" s="69">
        <v>46.4285714285714</v>
      </c>
    </row>
    <row r="1679" spans="1:16">
      <c r="A1679" s="92" t="s">
        <v>150</v>
      </c>
      <c r="B1679" s="87" t="s">
        <v>151</v>
      </c>
      <c r="C1679" s="69">
        <v>102416.27</v>
      </c>
      <c r="D1679" s="69">
        <v>27117.78</v>
      </c>
      <c r="E1679" s="69">
        <v>26.4780000287064</v>
      </c>
      <c r="F1679" s="70">
        <v>23036</v>
      </c>
      <c r="G1679" s="69">
        <v>23036</v>
      </c>
      <c r="H1679" s="70">
        <v>23036</v>
      </c>
      <c r="I1679" s="69">
        <v>84.9479566542689</v>
      </c>
      <c r="J1679" s="69">
        <v>100</v>
      </c>
      <c r="K1679" s="69">
        <v>35763.52</v>
      </c>
      <c r="L1679" s="69">
        <v>155.250564334086</v>
      </c>
      <c r="M1679" s="70">
        <v>29551</v>
      </c>
      <c r="N1679" s="70">
        <v>52587</v>
      </c>
      <c r="O1679" s="69">
        <v>193.92074129962</v>
      </c>
      <c r="P1679" s="69">
        <v>228.281819760375</v>
      </c>
    </row>
    <row r="1680" spans="1:16">
      <c r="A1680" s="92" t="s">
        <v>152</v>
      </c>
      <c r="B1680" s="87" t="s">
        <v>153</v>
      </c>
      <c r="C1680" s="69">
        <v>29472.77</v>
      </c>
      <c r="D1680" s="69">
        <v>24767.47</v>
      </c>
      <c r="E1680" s="69">
        <v>84.0350940885434</v>
      </c>
      <c r="F1680" s="70">
        <v>39291</v>
      </c>
      <c r="G1680" s="69">
        <v>39291</v>
      </c>
      <c r="H1680" s="70">
        <v>39291</v>
      </c>
      <c r="I1680" s="69">
        <v>158.639538071511</v>
      </c>
      <c r="J1680" s="69">
        <v>100</v>
      </c>
      <c r="K1680" s="69">
        <v>18730.8</v>
      </c>
      <c r="L1680" s="69">
        <v>47.6719859509811</v>
      </c>
      <c r="M1680" s="70">
        <v>3937</v>
      </c>
      <c r="N1680" s="70">
        <v>43228</v>
      </c>
      <c r="O1680" s="69">
        <v>174.535388556037</v>
      </c>
      <c r="P1680" s="69">
        <v>110.020106385686</v>
      </c>
    </row>
    <row r="1681" spans="1:16">
      <c r="A1681" s="92" t="s">
        <v>154</v>
      </c>
      <c r="B1681" s="87" t="s">
        <v>155</v>
      </c>
      <c r="C1681" s="69">
        <v>46242.56</v>
      </c>
      <c r="D1681" s="69">
        <v>1323.45</v>
      </c>
      <c r="E1681" s="69">
        <v>2.86197390455892</v>
      </c>
      <c r="F1681" s="70">
        <v>32604</v>
      </c>
      <c r="G1681" s="69">
        <v>32604</v>
      </c>
      <c r="H1681" s="70">
        <v>32604</v>
      </c>
      <c r="I1681" s="69">
        <v>2463.56114700215</v>
      </c>
      <c r="J1681" s="69">
        <v>100</v>
      </c>
      <c r="K1681" s="69">
        <v>2624.29</v>
      </c>
      <c r="L1681" s="69">
        <v>8.04898172003435</v>
      </c>
      <c r="M1681" s="70">
        <v>-12150</v>
      </c>
      <c r="N1681" s="70">
        <v>20454</v>
      </c>
      <c r="O1681" s="69">
        <v>1545.50606369716</v>
      </c>
      <c r="P1681" s="69">
        <v>62.7346337872654</v>
      </c>
    </row>
    <row r="1682" spans="1:16">
      <c r="A1682" s="92" t="s">
        <v>298</v>
      </c>
      <c r="B1682" s="87" t="s">
        <v>299</v>
      </c>
      <c r="C1682" s="69"/>
      <c r="D1682" s="69"/>
      <c r="E1682" s="69"/>
      <c r="F1682" s="70">
        <v>16000</v>
      </c>
      <c r="G1682" s="69">
        <v>16000</v>
      </c>
      <c r="H1682" s="70">
        <v>16000</v>
      </c>
      <c r="I1682" s="69"/>
      <c r="J1682" s="69">
        <v>100</v>
      </c>
      <c r="K1682" s="69">
        <v>37881.55</v>
      </c>
      <c r="L1682" s="69">
        <v>236.7596875</v>
      </c>
      <c r="M1682" s="70">
        <v>21882</v>
      </c>
      <c r="N1682" s="70">
        <v>37882</v>
      </c>
      <c r="O1682" s="69"/>
      <c r="P1682" s="69">
        <v>236.7625</v>
      </c>
    </row>
    <row r="1683" spans="1:16">
      <c r="A1683" s="92" t="s">
        <v>58</v>
      </c>
      <c r="B1683" s="87" t="s">
        <v>59</v>
      </c>
      <c r="C1683" s="69">
        <v>241276.02</v>
      </c>
      <c r="D1683" s="69">
        <v>6532.46</v>
      </c>
      <c r="E1683" s="69">
        <v>2.707463427157</v>
      </c>
      <c r="F1683" s="70">
        <v>532700</v>
      </c>
      <c r="G1683" s="69">
        <v>532700</v>
      </c>
      <c r="H1683" s="70">
        <v>532700</v>
      </c>
      <c r="I1683" s="69">
        <v>8154.66149046454</v>
      </c>
      <c r="J1683" s="69">
        <v>100</v>
      </c>
      <c r="K1683" s="69"/>
      <c r="L1683" s="69"/>
      <c r="M1683" s="70">
        <v>-250000</v>
      </c>
      <c r="N1683" s="70">
        <v>282700</v>
      </c>
      <c r="O1683" s="69">
        <v>4327.61930421311</v>
      </c>
      <c r="P1683" s="69">
        <v>53.0692697578374</v>
      </c>
    </row>
    <row r="1684" spans="1:16">
      <c r="A1684" s="92" t="s">
        <v>222</v>
      </c>
      <c r="B1684" s="87" t="s">
        <v>223</v>
      </c>
      <c r="C1684" s="69"/>
      <c r="D1684" s="69"/>
      <c r="E1684" s="69"/>
      <c r="F1684" s="70">
        <v>7700</v>
      </c>
      <c r="G1684" s="69">
        <v>7700</v>
      </c>
      <c r="H1684" s="70">
        <v>7700</v>
      </c>
      <c r="I1684" s="69"/>
      <c r="J1684" s="69">
        <v>100</v>
      </c>
      <c r="K1684" s="69">
        <v>28190</v>
      </c>
      <c r="L1684" s="69">
        <v>366.103896103896</v>
      </c>
      <c r="M1684" s="70">
        <v>30000</v>
      </c>
      <c r="N1684" s="70">
        <v>37700</v>
      </c>
      <c r="O1684" s="69"/>
      <c r="P1684" s="69">
        <v>489.61038961039</v>
      </c>
    </row>
    <row r="1685" spans="1:16">
      <c r="A1685" s="92" t="s">
        <v>278</v>
      </c>
      <c r="B1685" s="87" t="s">
        <v>279</v>
      </c>
      <c r="C1685" s="69">
        <v>49904.65</v>
      </c>
      <c r="D1685" s="69"/>
      <c r="E1685" s="69"/>
      <c r="F1685" s="69"/>
      <c r="G1685" s="69"/>
      <c r="H1685" s="69"/>
      <c r="I1685" s="69"/>
      <c r="J1685" s="69"/>
      <c r="K1685" s="69"/>
      <c r="L1685" s="69"/>
      <c r="M1685" s="69"/>
      <c r="N1685" s="69"/>
      <c r="O1685" s="69"/>
      <c r="P1685" s="69"/>
    </row>
    <row r="1686" spans="1:16">
      <c r="A1686" s="91" t="s">
        <v>168</v>
      </c>
      <c r="B1686" s="87" t="s">
        <v>169</v>
      </c>
      <c r="C1686" s="63">
        <v>67112.92</v>
      </c>
      <c r="D1686" s="63">
        <v>390857.11</v>
      </c>
      <c r="E1686" s="63">
        <v>582.38728101832</v>
      </c>
      <c r="F1686" s="64">
        <v>98350</v>
      </c>
      <c r="G1686" s="63">
        <v>98350</v>
      </c>
      <c r="H1686" s="64">
        <v>98350</v>
      </c>
      <c r="I1686" s="63">
        <v>25.1626483141115</v>
      </c>
      <c r="J1686" s="63">
        <v>100</v>
      </c>
      <c r="K1686" s="63">
        <v>102459.65</v>
      </c>
      <c r="L1686" s="63">
        <v>104.178596847992</v>
      </c>
      <c r="M1686" s="64">
        <v>8699</v>
      </c>
      <c r="N1686" s="64">
        <v>107049</v>
      </c>
      <c r="O1686" s="63">
        <v>27.3882698462361</v>
      </c>
      <c r="P1686" s="63">
        <v>108.844941535333</v>
      </c>
    </row>
    <row r="1687" spans="1:16">
      <c r="A1687" s="92" t="s">
        <v>28</v>
      </c>
      <c r="B1687" s="87" t="s">
        <v>29</v>
      </c>
      <c r="C1687" s="69"/>
      <c r="D1687" s="69">
        <v>91821.17</v>
      </c>
      <c r="E1687" s="69"/>
      <c r="F1687" s="70">
        <v>7000</v>
      </c>
      <c r="G1687" s="69">
        <v>7000</v>
      </c>
      <c r="H1687" s="70">
        <v>7000</v>
      </c>
      <c r="I1687" s="69">
        <v>7.62351427236225</v>
      </c>
      <c r="J1687" s="69">
        <v>100</v>
      </c>
      <c r="K1687" s="69">
        <v>33232</v>
      </c>
      <c r="L1687" s="69">
        <v>474.742857142857</v>
      </c>
      <c r="M1687" s="70">
        <v>26233</v>
      </c>
      <c r="N1687" s="70">
        <v>33233</v>
      </c>
      <c r="O1687" s="69">
        <v>36.1931785447735</v>
      </c>
      <c r="P1687" s="69">
        <v>474.757142857143</v>
      </c>
    </row>
    <row r="1688" spans="1:16">
      <c r="A1688" s="92" t="s">
        <v>32</v>
      </c>
      <c r="B1688" s="87" t="s">
        <v>33</v>
      </c>
      <c r="C1688" s="69">
        <v>398.17</v>
      </c>
      <c r="D1688" s="69"/>
      <c r="E1688" s="69"/>
      <c r="F1688" s="69"/>
      <c r="G1688" s="69"/>
      <c r="H1688" s="69"/>
      <c r="I1688" s="69"/>
      <c r="J1688" s="69"/>
      <c r="K1688" s="69"/>
      <c r="L1688" s="69"/>
      <c r="M1688" s="69"/>
      <c r="N1688" s="69"/>
      <c r="O1688" s="69"/>
      <c r="P1688" s="69"/>
    </row>
    <row r="1689" spans="1:16">
      <c r="A1689" s="92" t="s">
        <v>62</v>
      </c>
      <c r="B1689" s="87" t="s">
        <v>63</v>
      </c>
      <c r="C1689" s="69"/>
      <c r="D1689" s="69"/>
      <c r="E1689" s="69"/>
      <c r="F1689" s="69"/>
      <c r="G1689" s="69"/>
      <c r="H1689" s="69"/>
      <c r="I1689" s="69"/>
      <c r="J1689" s="69"/>
      <c r="K1689" s="69">
        <v>2612.85</v>
      </c>
      <c r="L1689" s="69"/>
      <c r="M1689" s="70">
        <v>2613</v>
      </c>
      <c r="N1689" s="70">
        <v>2613</v>
      </c>
      <c r="O1689" s="69"/>
      <c r="P1689" s="69"/>
    </row>
    <row r="1690" spans="1:16">
      <c r="A1690" s="92" t="s">
        <v>34</v>
      </c>
      <c r="B1690" s="87" t="s">
        <v>35</v>
      </c>
      <c r="C1690" s="69"/>
      <c r="D1690" s="69">
        <v>15970.39</v>
      </c>
      <c r="E1690" s="69"/>
      <c r="F1690" s="69"/>
      <c r="G1690" s="69"/>
      <c r="H1690" s="69"/>
      <c r="I1690" s="69"/>
      <c r="J1690" s="69"/>
      <c r="K1690" s="69">
        <v>5426</v>
      </c>
      <c r="L1690" s="69"/>
      <c r="M1690" s="70">
        <v>5427</v>
      </c>
      <c r="N1690" s="70">
        <v>5427</v>
      </c>
      <c r="O1690" s="69">
        <v>33.9816372674681</v>
      </c>
      <c r="P1690" s="69"/>
    </row>
    <row r="1691" spans="1:16">
      <c r="A1691" s="92" t="s">
        <v>70</v>
      </c>
      <c r="B1691" s="87" t="s">
        <v>71</v>
      </c>
      <c r="C1691" s="69">
        <v>1012.4</v>
      </c>
      <c r="D1691" s="69">
        <v>11727.72</v>
      </c>
      <c r="E1691" s="69">
        <v>1158.40774397471</v>
      </c>
      <c r="F1691" s="69"/>
      <c r="G1691" s="69"/>
      <c r="H1691" s="69"/>
      <c r="I1691" s="69"/>
      <c r="J1691" s="69"/>
      <c r="K1691" s="69">
        <v>19235.78</v>
      </c>
      <c r="L1691" s="69"/>
      <c r="M1691" s="70">
        <v>19236</v>
      </c>
      <c r="N1691" s="70">
        <v>19236</v>
      </c>
      <c r="O1691" s="69">
        <v>164.021651267254</v>
      </c>
      <c r="P1691" s="69"/>
    </row>
    <row r="1692" spans="1:16">
      <c r="A1692" s="92" t="s">
        <v>36</v>
      </c>
      <c r="B1692" s="87" t="s">
        <v>37</v>
      </c>
      <c r="C1692" s="69"/>
      <c r="D1692" s="69"/>
      <c r="E1692" s="69"/>
      <c r="F1692" s="69"/>
      <c r="G1692" s="69"/>
      <c r="H1692" s="69"/>
      <c r="I1692" s="69"/>
      <c r="J1692" s="69"/>
      <c r="K1692" s="69">
        <v>193</v>
      </c>
      <c r="L1692" s="69"/>
      <c r="M1692" s="70">
        <v>193</v>
      </c>
      <c r="N1692" s="70">
        <v>193</v>
      </c>
      <c r="O1692" s="69"/>
      <c r="P1692" s="69"/>
    </row>
    <row r="1693" spans="1:16">
      <c r="A1693" s="92" t="s">
        <v>82</v>
      </c>
      <c r="B1693" s="87" t="s">
        <v>83</v>
      </c>
      <c r="C1693" s="69"/>
      <c r="D1693" s="69">
        <v>7484.36</v>
      </c>
      <c r="E1693" s="69"/>
      <c r="F1693" s="70">
        <v>11100</v>
      </c>
      <c r="G1693" s="69">
        <v>11100</v>
      </c>
      <c r="H1693" s="70">
        <v>11100</v>
      </c>
      <c r="I1693" s="69">
        <v>148.309274273285</v>
      </c>
      <c r="J1693" s="69">
        <v>100</v>
      </c>
      <c r="K1693" s="69">
        <v>7045.92</v>
      </c>
      <c r="L1693" s="69">
        <v>63.4767567567568</v>
      </c>
      <c r="M1693" s="70">
        <v>-3100</v>
      </c>
      <c r="N1693" s="70">
        <v>8000</v>
      </c>
      <c r="O1693" s="69">
        <v>106.889567043809</v>
      </c>
      <c r="P1693" s="69">
        <v>72.0720720720721</v>
      </c>
    </row>
    <row r="1694" spans="1:16">
      <c r="A1694" s="92" t="s">
        <v>86</v>
      </c>
      <c r="B1694" s="87" t="s">
        <v>87</v>
      </c>
      <c r="C1694" s="69">
        <v>304.89</v>
      </c>
      <c r="D1694" s="69">
        <v>2412.2</v>
      </c>
      <c r="E1694" s="69">
        <v>791.170586113024</v>
      </c>
      <c r="F1694" s="70">
        <v>5500</v>
      </c>
      <c r="G1694" s="69">
        <v>5500</v>
      </c>
      <c r="H1694" s="70">
        <v>5500</v>
      </c>
      <c r="I1694" s="69">
        <v>228.007627891551</v>
      </c>
      <c r="J1694" s="69">
        <v>100</v>
      </c>
      <c r="K1694" s="69">
        <v>58</v>
      </c>
      <c r="L1694" s="69">
        <v>1.05454545454545</v>
      </c>
      <c r="M1694" s="70">
        <v>-5442</v>
      </c>
      <c r="N1694" s="70">
        <v>58</v>
      </c>
      <c r="O1694" s="69">
        <v>2.40444407594727</v>
      </c>
      <c r="P1694" s="69">
        <v>1.05454545454545</v>
      </c>
    </row>
    <row r="1695" spans="1:16">
      <c r="A1695" s="92" t="s">
        <v>88</v>
      </c>
      <c r="B1695" s="87" t="s">
        <v>89</v>
      </c>
      <c r="C1695" s="69"/>
      <c r="D1695" s="69"/>
      <c r="E1695" s="69"/>
      <c r="F1695" s="70">
        <v>1000</v>
      </c>
      <c r="G1695" s="69">
        <v>1000</v>
      </c>
      <c r="H1695" s="70">
        <v>1000</v>
      </c>
      <c r="I1695" s="69"/>
      <c r="J1695" s="69">
        <v>100</v>
      </c>
      <c r="K1695" s="69">
        <v>1260.06</v>
      </c>
      <c r="L1695" s="69">
        <v>126.006</v>
      </c>
      <c r="M1695" s="70">
        <v>1000</v>
      </c>
      <c r="N1695" s="70">
        <v>2000</v>
      </c>
      <c r="O1695" s="69"/>
      <c r="P1695" s="69">
        <v>200</v>
      </c>
    </row>
    <row r="1696" spans="1:16">
      <c r="A1696" s="92" t="s">
        <v>90</v>
      </c>
      <c r="B1696" s="87" t="s">
        <v>91</v>
      </c>
      <c r="C1696" s="69"/>
      <c r="D1696" s="69">
        <v>8075.49</v>
      </c>
      <c r="E1696" s="69"/>
      <c r="F1696" s="69"/>
      <c r="G1696" s="69"/>
      <c r="H1696" s="69"/>
      <c r="I1696" s="69"/>
      <c r="J1696" s="69"/>
      <c r="K1696" s="69">
        <v>8</v>
      </c>
      <c r="L1696" s="69"/>
      <c r="M1696" s="70">
        <v>8</v>
      </c>
      <c r="N1696" s="70">
        <v>8</v>
      </c>
      <c r="O1696" s="69">
        <v>0.09906519604383</v>
      </c>
      <c r="P1696" s="69"/>
    </row>
    <row r="1697" spans="1:16">
      <c r="A1697" s="92" t="s">
        <v>92</v>
      </c>
      <c r="B1697" s="87" t="s">
        <v>93</v>
      </c>
      <c r="C1697" s="69"/>
      <c r="D1697" s="69">
        <v>2369.63</v>
      </c>
      <c r="E1697" s="69"/>
      <c r="F1697" s="70">
        <v>10000</v>
      </c>
      <c r="G1697" s="69">
        <v>10000</v>
      </c>
      <c r="H1697" s="70">
        <v>10000</v>
      </c>
      <c r="I1697" s="69">
        <v>422.006811189933</v>
      </c>
      <c r="J1697" s="69">
        <v>100</v>
      </c>
      <c r="K1697" s="69">
        <v>427.31</v>
      </c>
      <c r="L1697" s="69">
        <v>4.2731</v>
      </c>
      <c r="M1697" s="70">
        <v>-9000</v>
      </c>
      <c r="N1697" s="70">
        <v>1000</v>
      </c>
      <c r="O1697" s="69">
        <v>42.2006811189933</v>
      </c>
      <c r="P1697" s="69">
        <v>10</v>
      </c>
    </row>
    <row r="1698" spans="1:16">
      <c r="A1698" s="92" t="s">
        <v>98</v>
      </c>
      <c r="B1698" s="87" t="s">
        <v>99</v>
      </c>
      <c r="C1698" s="69"/>
      <c r="D1698" s="69">
        <v>861.38</v>
      </c>
      <c r="E1698" s="69"/>
      <c r="F1698" s="70">
        <v>8050</v>
      </c>
      <c r="G1698" s="69">
        <v>8050</v>
      </c>
      <c r="H1698" s="70">
        <v>8050</v>
      </c>
      <c r="I1698" s="69">
        <v>934.546889874388</v>
      </c>
      <c r="J1698" s="69">
        <v>100</v>
      </c>
      <c r="K1698" s="69"/>
      <c r="L1698" s="69"/>
      <c r="M1698" s="70">
        <v>-8000</v>
      </c>
      <c r="N1698" s="70">
        <v>50</v>
      </c>
      <c r="O1698" s="69">
        <v>5.80463906754278</v>
      </c>
      <c r="P1698" s="69">
        <v>0.62111801242236</v>
      </c>
    </row>
    <row r="1699" spans="1:16">
      <c r="A1699" s="92" t="s">
        <v>100</v>
      </c>
      <c r="B1699" s="87" t="s">
        <v>101</v>
      </c>
      <c r="C1699" s="69"/>
      <c r="D1699" s="69">
        <v>63551.18</v>
      </c>
      <c r="E1699" s="69"/>
      <c r="F1699" s="69"/>
      <c r="G1699" s="69"/>
      <c r="H1699" s="69"/>
      <c r="I1699" s="69"/>
      <c r="J1699" s="69"/>
      <c r="K1699" s="69">
        <v>832.7</v>
      </c>
      <c r="L1699" s="69"/>
      <c r="M1699" s="70">
        <v>1000</v>
      </c>
      <c r="N1699" s="70">
        <v>1000</v>
      </c>
      <c r="O1699" s="69">
        <v>1.57353490525274</v>
      </c>
      <c r="P1699" s="69"/>
    </row>
    <row r="1700" spans="1:16">
      <c r="A1700" s="92" t="s">
        <v>102</v>
      </c>
      <c r="B1700" s="87" t="s">
        <v>103</v>
      </c>
      <c r="C1700" s="69"/>
      <c r="D1700" s="69">
        <v>6609.17</v>
      </c>
      <c r="E1700" s="69"/>
      <c r="F1700" s="69"/>
      <c r="G1700" s="69"/>
      <c r="H1700" s="69"/>
      <c r="I1700" s="69"/>
      <c r="J1700" s="69"/>
      <c r="K1700" s="69">
        <v>2432</v>
      </c>
      <c r="L1700" s="69"/>
      <c r="M1700" s="70">
        <v>2432</v>
      </c>
      <c r="N1700" s="70">
        <v>2432</v>
      </c>
      <c r="O1700" s="69">
        <v>36.797358821153</v>
      </c>
      <c r="P1700" s="69"/>
    </row>
    <row r="1701" spans="1:16">
      <c r="A1701" s="92" t="s">
        <v>104</v>
      </c>
      <c r="B1701" s="87" t="s">
        <v>105</v>
      </c>
      <c r="C1701" s="69"/>
      <c r="D1701" s="69">
        <v>1877.87</v>
      </c>
      <c r="E1701" s="69"/>
      <c r="F1701" s="70">
        <v>4000</v>
      </c>
      <c r="G1701" s="69">
        <v>4000</v>
      </c>
      <c r="H1701" s="70">
        <v>4000</v>
      </c>
      <c r="I1701" s="69">
        <v>213.007290174506</v>
      </c>
      <c r="J1701" s="69">
        <v>100</v>
      </c>
      <c r="K1701" s="69">
        <v>160</v>
      </c>
      <c r="L1701" s="69">
        <v>4</v>
      </c>
      <c r="M1701" s="70">
        <v>-3840</v>
      </c>
      <c r="N1701" s="70">
        <v>160</v>
      </c>
      <c r="O1701" s="69">
        <v>8.52029160698025</v>
      </c>
      <c r="P1701" s="69">
        <v>4</v>
      </c>
    </row>
    <row r="1702" spans="1:16">
      <c r="A1702" s="92" t="s">
        <v>106</v>
      </c>
      <c r="B1702" s="87" t="s">
        <v>107</v>
      </c>
      <c r="C1702" s="69"/>
      <c r="D1702" s="69">
        <v>43955.62</v>
      </c>
      <c r="E1702" s="69"/>
      <c r="F1702" s="70">
        <v>700</v>
      </c>
      <c r="G1702" s="69">
        <v>700</v>
      </c>
      <c r="H1702" s="70">
        <v>700</v>
      </c>
      <c r="I1702" s="69">
        <v>1.59251535981065</v>
      </c>
      <c r="J1702" s="69">
        <v>100</v>
      </c>
      <c r="K1702" s="69">
        <v>7107.96</v>
      </c>
      <c r="L1702" s="69">
        <v>1015.42285714286</v>
      </c>
      <c r="M1702" s="70">
        <v>6408</v>
      </c>
      <c r="N1702" s="70">
        <v>7108</v>
      </c>
      <c r="O1702" s="69">
        <v>16.1708559679058</v>
      </c>
      <c r="P1702" s="69">
        <v>1015.42857142857</v>
      </c>
    </row>
    <row r="1703" spans="1:16">
      <c r="A1703" s="92" t="s">
        <v>52</v>
      </c>
      <c r="B1703" s="87" t="s">
        <v>53</v>
      </c>
      <c r="C1703" s="69"/>
      <c r="D1703" s="69">
        <v>12590.5</v>
      </c>
      <c r="E1703" s="69"/>
      <c r="F1703" s="70">
        <v>5000</v>
      </c>
      <c r="G1703" s="69">
        <v>5000</v>
      </c>
      <c r="H1703" s="70">
        <v>5000</v>
      </c>
      <c r="I1703" s="69">
        <v>39.7124816329772</v>
      </c>
      <c r="J1703" s="69">
        <v>100</v>
      </c>
      <c r="K1703" s="69">
        <v>10438.69</v>
      </c>
      <c r="L1703" s="69">
        <v>208.7738</v>
      </c>
      <c r="M1703" s="70">
        <v>5439</v>
      </c>
      <c r="N1703" s="70">
        <v>10439</v>
      </c>
      <c r="O1703" s="69">
        <v>82.9117191533299</v>
      </c>
      <c r="P1703" s="69">
        <v>208.78</v>
      </c>
    </row>
    <row r="1704" spans="1:16">
      <c r="A1704" s="92" t="s">
        <v>108</v>
      </c>
      <c r="B1704" s="87" t="s">
        <v>109</v>
      </c>
      <c r="C1704" s="69"/>
      <c r="D1704" s="69">
        <v>1271.2</v>
      </c>
      <c r="E1704" s="69"/>
      <c r="F1704" s="70">
        <v>2000</v>
      </c>
      <c r="G1704" s="69">
        <v>2000</v>
      </c>
      <c r="H1704" s="70">
        <v>2000</v>
      </c>
      <c r="I1704" s="69">
        <v>157.331655129012</v>
      </c>
      <c r="J1704" s="69">
        <v>100</v>
      </c>
      <c r="K1704" s="69"/>
      <c r="L1704" s="69"/>
      <c r="M1704" s="70">
        <v>-2000</v>
      </c>
      <c r="N1704" s="69"/>
      <c r="O1704" s="69"/>
      <c r="P1704" s="69"/>
    </row>
    <row r="1705" spans="1:16">
      <c r="A1705" s="92" t="s">
        <v>110</v>
      </c>
      <c r="B1705" s="87" t="s">
        <v>111</v>
      </c>
      <c r="C1705" s="69">
        <v>1864.76</v>
      </c>
      <c r="D1705" s="69">
        <v>336.75</v>
      </c>
      <c r="E1705" s="69">
        <v>18.0586241661125</v>
      </c>
      <c r="F1705" s="70">
        <v>10000</v>
      </c>
      <c r="G1705" s="69">
        <v>10000</v>
      </c>
      <c r="H1705" s="70">
        <v>10000</v>
      </c>
      <c r="I1705" s="69">
        <v>2969.56198960653</v>
      </c>
      <c r="J1705" s="69">
        <v>100</v>
      </c>
      <c r="K1705" s="69">
        <v>917.39</v>
      </c>
      <c r="L1705" s="69">
        <v>9.1739</v>
      </c>
      <c r="M1705" s="70">
        <v>-9083</v>
      </c>
      <c r="N1705" s="70">
        <v>917</v>
      </c>
      <c r="O1705" s="69">
        <v>272.308834446919</v>
      </c>
      <c r="P1705" s="69">
        <v>9.17</v>
      </c>
    </row>
    <row r="1706" spans="1:16">
      <c r="A1706" s="92" t="s">
        <v>112</v>
      </c>
      <c r="B1706" s="87" t="s">
        <v>113</v>
      </c>
      <c r="C1706" s="69"/>
      <c r="D1706" s="69">
        <v>1595.45</v>
      </c>
      <c r="E1706" s="69"/>
      <c r="F1706" s="70">
        <v>2000</v>
      </c>
      <c r="G1706" s="69">
        <v>2000</v>
      </c>
      <c r="H1706" s="70">
        <v>2000</v>
      </c>
      <c r="I1706" s="69">
        <v>125.356482497101</v>
      </c>
      <c r="J1706" s="69">
        <v>100</v>
      </c>
      <c r="K1706" s="69">
        <v>1388.84</v>
      </c>
      <c r="L1706" s="69">
        <v>69.442</v>
      </c>
      <c r="M1706" s="70">
        <v>-611</v>
      </c>
      <c r="N1706" s="70">
        <v>1389</v>
      </c>
      <c r="O1706" s="69">
        <v>87.0600770942367</v>
      </c>
      <c r="P1706" s="69">
        <v>69.45</v>
      </c>
    </row>
    <row r="1707" spans="1:16">
      <c r="A1707" s="92" t="s">
        <v>116</v>
      </c>
      <c r="B1707" s="87" t="s">
        <v>117</v>
      </c>
      <c r="C1707" s="69"/>
      <c r="D1707" s="69"/>
      <c r="E1707" s="69"/>
      <c r="F1707" s="70">
        <v>2000</v>
      </c>
      <c r="G1707" s="69">
        <v>2000</v>
      </c>
      <c r="H1707" s="70">
        <v>2000</v>
      </c>
      <c r="I1707" s="69"/>
      <c r="J1707" s="69">
        <v>100</v>
      </c>
      <c r="K1707" s="69"/>
      <c r="L1707" s="69"/>
      <c r="M1707" s="70">
        <v>-2000</v>
      </c>
      <c r="N1707" s="69"/>
      <c r="O1707" s="69"/>
      <c r="P1707" s="69"/>
    </row>
    <row r="1708" spans="1:16">
      <c r="A1708" s="92" t="s">
        <v>118</v>
      </c>
      <c r="B1708" s="87" t="s">
        <v>119</v>
      </c>
      <c r="C1708" s="69">
        <v>1084.01</v>
      </c>
      <c r="D1708" s="69">
        <v>10935.94</v>
      </c>
      <c r="E1708" s="69">
        <v>1008.84124685197</v>
      </c>
      <c r="F1708" s="69"/>
      <c r="G1708" s="69"/>
      <c r="H1708" s="69"/>
      <c r="I1708" s="69"/>
      <c r="J1708" s="69"/>
      <c r="K1708" s="69">
        <v>1510.37</v>
      </c>
      <c r="L1708" s="69"/>
      <c r="M1708" s="70">
        <v>1510</v>
      </c>
      <c r="N1708" s="70">
        <v>1510</v>
      </c>
      <c r="O1708" s="69">
        <v>13.8076836559089</v>
      </c>
      <c r="P1708" s="69"/>
    </row>
    <row r="1709" spans="1:16">
      <c r="A1709" s="92" t="s">
        <v>120</v>
      </c>
      <c r="B1709" s="87" t="s">
        <v>121</v>
      </c>
      <c r="C1709" s="69">
        <v>89.9</v>
      </c>
      <c r="D1709" s="69">
        <v>331.81</v>
      </c>
      <c r="E1709" s="69">
        <v>369.08787541713</v>
      </c>
      <c r="F1709" s="69"/>
      <c r="G1709" s="69"/>
      <c r="H1709" s="69"/>
      <c r="I1709" s="69"/>
      <c r="J1709" s="69"/>
      <c r="K1709" s="69">
        <v>489</v>
      </c>
      <c r="L1709" s="69"/>
      <c r="M1709" s="70">
        <v>489</v>
      </c>
      <c r="N1709" s="70">
        <v>489</v>
      </c>
      <c r="O1709" s="69">
        <v>147.373496880745</v>
      </c>
      <c r="P1709" s="69"/>
    </row>
    <row r="1710" spans="1:16">
      <c r="A1710" s="92" t="s">
        <v>122</v>
      </c>
      <c r="B1710" s="87" t="s">
        <v>123</v>
      </c>
      <c r="C1710" s="69"/>
      <c r="D1710" s="69">
        <v>16.59</v>
      </c>
      <c r="E1710" s="69"/>
      <c r="F1710" s="69"/>
      <c r="G1710" s="69"/>
      <c r="H1710" s="69"/>
      <c r="I1710" s="69"/>
      <c r="J1710" s="69"/>
      <c r="K1710" s="69">
        <v>360</v>
      </c>
      <c r="L1710" s="69"/>
      <c r="M1710" s="70">
        <v>360</v>
      </c>
      <c r="N1710" s="70">
        <v>360</v>
      </c>
      <c r="O1710" s="69">
        <v>2169.98191681736</v>
      </c>
      <c r="P1710" s="69"/>
    </row>
    <row r="1711" spans="1:16">
      <c r="A1711" s="92" t="s">
        <v>124</v>
      </c>
      <c r="B1711" s="87" t="s">
        <v>125</v>
      </c>
      <c r="C1711" s="69"/>
      <c r="D1711" s="69">
        <v>11.82</v>
      </c>
      <c r="E1711" s="69"/>
      <c r="F1711" s="69"/>
      <c r="G1711" s="69"/>
      <c r="H1711" s="69"/>
      <c r="I1711" s="69"/>
      <c r="J1711" s="69"/>
      <c r="K1711" s="69">
        <v>51.16</v>
      </c>
      <c r="L1711" s="69"/>
      <c r="M1711" s="70">
        <v>52</v>
      </c>
      <c r="N1711" s="70">
        <v>52</v>
      </c>
      <c r="O1711" s="69">
        <v>439.932318104907</v>
      </c>
      <c r="P1711" s="69"/>
    </row>
    <row r="1712" spans="1:16">
      <c r="A1712" s="92" t="s">
        <v>166</v>
      </c>
      <c r="B1712" s="87" t="s">
        <v>167</v>
      </c>
      <c r="C1712" s="69"/>
      <c r="D1712" s="69"/>
      <c r="E1712" s="69"/>
      <c r="F1712" s="69"/>
      <c r="G1712" s="69"/>
      <c r="H1712" s="69"/>
      <c r="I1712" s="69"/>
      <c r="J1712" s="69"/>
      <c r="K1712" s="69">
        <v>12</v>
      </c>
      <c r="L1712" s="69"/>
      <c r="M1712" s="70">
        <v>13</v>
      </c>
      <c r="N1712" s="70">
        <v>13</v>
      </c>
      <c r="O1712" s="69"/>
      <c r="P1712" s="69"/>
    </row>
    <row r="1713" spans="1:16">
      <c r="A1713" s="92" t="s">
        <v>130</v>
      </c>
      <c r="B1713" s="87" t="s">
        <v>131</v>
      </c>
      <c r="C1713" s="69"/>
      <c r="D1713" s="69"/>
      <c r="E1713" s="69"/>
      <c r="F1713" s="69"/>
      <c r="G1713" s="69"/>
      <c r="H1713" s="69"/>
      <c r="I1713" s="69"/>
      <c r="J1713" s="69"/>
      <c r="K1713" s="69">
        <v>449</v>
      </c>
      <c r="L1713" s="69"/>
      <c r="M1713" s="70">
        <v>449</v>
      </c>
      <c r="N1713" s="70">
        <v>449</v>
      </c>
      <c r="O1713" s="69"/>
      <c r="P1713" s="69"/>
    </row>
    <row r="1714" spans="1:16">
      <c r="A1714" s="92" t="s">
        <v>132</v>
      </c>
      <c r="B1714" s="87" t="s">
        <v>133</v>
      </c>
      <c r="C1714" s="69"/>
      <c r="D1714" s="69"/>
      <c r="E1714" s="69"/>
      <c r="F1714" s="69"/>
      <c r="G1714" s="69"/>
      <c r="H1714" s="69"/>
      <c r="I1714" s="69"/>
      <c r="J1714" s="69"/>
      <c r="K1714" s="69">
        <v>500</v>
      </c>
      <c r="L1714" s="69"/>
      <c r="M1714" s="70">
        <v>500</v>
      </c>
      <c r="N1714" s="70">
        <v>500</v>
      </c>
      <c r="O1714" s="69"/>
      <c r="P1714" s="69"/>
    </row>
    <row r="1715" spans="1:16">
      <c r="A1715" s="92" t="s">
        <v>134</v>
      </c>
      <c r="B1715" s="87" t="s">
        <v>135</v>
      </c>
      <c r="C1715" s="69"/>
      <c r="D1715" s="69">
        <v>66962.49</v>
      </c>
      <c r="E1715" s="69"/>
      <c r="F1715" s="69"/>
      <c r="G1715" s="69"/>
      <c r="H1715" s="69"/>
      <c r="I1715" s="69"/>
      <c r="J1715" s="69"/>
      <c r="K1715" s="69"/>
      <c r="L1715" s="69"/>
      <c r="M1715" s="69"/>
      <c r="N1715" s="69"/>
      <c r="O1715" s="69"/>
      <c r="P1715" s="69"/>
    </row>
    <row r="1716" spans="1:16">
      <c r="A1716" s="92" t="s">
        <v>138</v>
      </c>
      <c r="B1716" s="87" t="s">
        <v>139</v>
      </c>
      <c r="C1716" s="69">
        <v>18664.14</v>
      </c>
      <c r="D1716" s="69">
        <v>4396.25</v>
      </c>
      <c r="E1716" s="69">
        <v>23.5545275592661</v>
      </c>
      <c r="F1716" s="70">
        <v>10000</v>
      </c>
      <c r="G1716" s="69">
        <v>10000</v>
      </c>
      <c r="H1716" s="70">
        <v>10000</v>
      </c>
      <c r="I1716" s="69">
        <v>227.46659084447</v>
      </c>
      <c r="J1716" s="69">
        <v>100</v>
      </c>
      <c r="K1716" s="69">
        <v>3162.5</v>
      </c>
      <c r="L1716" s="69">
        <v>31.625</v>
      </c>
      <c r="M1716" s="70">
        <v>-5000</v>
      </c>
      <c r="N1716" s="70">
        <v>5000</v>
      </c>
      <c r="O1716" s="69">
        <v>113.733295422235</v>
      </c>
      <c r="P1716" s="69">
        <v>50</v>
      </c>
    </row>
    <row r="1717" spans="1:16">
      <c r="A1717" s="92" t="s">
        <v>144</v>
      </c>
      <c r="B1717" s="87" t="s">
        <v>145</v>
      </c>
      <c r="C1717" s="69"/>
      <c r="D1717" s="69">
        <v>4182.66</v>
      </c>
      <c r="E1717" s="69"/>
      <c r="F1717" s="70">
        <v>20000</v>
      </c>
      <c r="G1717" s="69">
        <v>20000</v>
      </c>
      <c r="H1717" s="70">
        <v>20000</v>
      </c>
      <c r="I1717" s="69">
        <v>478.164612949654</v>
      </c>
      <c r="J1717" s="69">
        <v>100</v>
      </c>
      <c r="K1717" s="69">
        <v>2737</v>
      </c>
      <c r="L1717" s="69">
        <v>13.685</v>
      </c>
      <c r="M1717" s="70">
        <v>-17000</v>
      </c>
      <c r="N1717" s="70">
        <v>3000</v>
      </c>
      <c r="O1717" s="69">
        <v>71.7246919424481</v>
      </c>
      <c r="P1717" s="69">
        <v>15</v>
      </c>
    </row>
    <row r="1718" spans="1:16">
      <c r="A1718" s="92" t="s">
        <v>146</v>
      </c>
      <c r="B1718" s="87" t="s">
        <v>147</v>
      </c>
      <c r="C1718" s="69"/>
      <c r="D1718" s="69">
        <v>31130.47</v>
      </c>
      <c r="E1718" s="69"/>
      <c r="F1718" s="69"/>
      <c r="G1718" s="69"/>
      <c r="H1718" s="69"/>
      <c r="I1718" s="69"/>
      <c r="J1718" s="69"/>
      <c r="K1718" s="69">
        <v>412.12</v>
      </c>
      <c r="L1718" s="69"/>
      <c r="M1718" s="70">
        <v>413</v>
      </c>
      <c r="N1718" s="70">
        <v>413</v>
      </c>
      <c r="O1718" s="69">
        <v>1.32667447680681</v>
      </c>
      <c r="P1718" s="69"/>
    </row>
    <row r="1719" spans="1:16">
      <c r="A1719" s="92" t="s">
        <v>150</v>
      </c>
      <c r="B1719" s="87" t="s">
        <v>151</v>
      </c>
      <c r="C1719" s="69"/>
      <c r="D1719" s="69">
        <v>379</v>
      </c>
      <c r="E1719" s="69"/>
      <c r="F1719" s="69"/>
      <c r="G1719" s="69"/>
      <c r="H1719" s="69"/>
      <c r="I1719" s="69"/>
      <c r="J1719" s="69"/>
      <c r="K1719" s="69"/>
      <c r="L1719" s="69"/>
      <c r="M1719" s="69"/>
      <c r="N1719" s="69"/>
      <c r="O1719" s="69"/>
      <c r="P1719" s="69"/>
    </row>
    <row r="1720" spans="1:16">
      <c r="A1720" s="92" t="s">
        <v>154</v>
      </c>
      <c r="B1720" s="87" t="s">
        <v>155</v>
      </c>
      <c r="C1720" s="69">
        <v>43694.65</v>
      </c>
      <c r="D1720" s="69"/>
      <c r="E1720" s="69"/>
      <c r="F1720" s="69"/>
      <c r="G1720" s="69"/>
      <c r="H1720" s="69"/>
      <c r="I1720" s="69"/>
      <c r="J1720" s="69"/>
      <c r="K1720" s="69"/>
      <c r="L1720" s="69"/>
      <c r="M1720" s="69"/>
      <c r="N1720" s="69"/>
      <c r="O1720" s="69"/>
      <c r="P1720" s="69"/>
    </row>
    <row r="1721" spans="1:16">
      <c r="A1721" s="91" t="s">
        <v>176</v>
      </c>
      <c r="B1721" s="87" t="s">
        <v>177</v>
      </c>
      <c r="C1721" s="63">
        <v>4331761.89</v>
      </c>
      <c r="D1721" s="63">
        <v>4785653.88</v>
      </c>
      <c r="E1721" s="63">
        <v>110.478230371984</v>
      </c>
      <c r="F1721" s="64">
        <v>3061620</v>
      </c>
      <c r="G1721" s="63">
        <v>3061620</v>
      </c>
      <c r="H1721" s="64">
        <v>3061620</v>
      </c>
      <c r="I1721" s="63">
        <v>63.9749567513646</v>
      </c>
      <c r="J1721" s="63">
        <v>100</v>
      </c>
      <c r="K1721" s="63">
        <v>3618734.35</v>
      </c>
      <c r="L1721" s="63">
        <v>118.196717750733</v>
      </c>
      <c r="M1721" s="64">
        <v>3191642</v>
      </c>
      <c r="N1721" s="64">
        <v>6253262</v>
      </c>
      <c r="O1721" s="63">
        <v>130.666825407775</v>
      </c>
      <c r="P1721" s="63">
        <v>204.246836642039</v>
      </c>
    </row>
    <row r="1722" spans="1:16">
      <c r="A1722" s="92" t="s">
        <v>28</v>
      </c>
      <c r="B1722" s="87" t="s">
        <v>29</v>
      </c>
      <c r="C1722" s="69">
        <v>1282100.71</v>
      </c>
      <c r="D1722" s="69">
        <v>1385433.77</v>
      </c>
      <c r="E1722" s="69">
        <v>108.059667949174</v>
      </c>
      <c r="F1722" s="70">
        <v>881067</v>
      </c>
      <c r="G1722" s="69">
        <v>881067</v>
      </c>
      <c r="H1722" s="70">
        <v>881067</v>
      </c>
      <c r="I1722" s="69">
        <v>63.595028436473</v>
      </c>
      <c r="J1722" s="69">
        <v>100</v>
      </c>
      <c r="K1722" s="69">
        <v>942632.63</v>
      </c>
      <c r="L1722" s="69">
        <v>106.987621826717</v>
      </c>
      <c r="M1722" s="70">
        <v>790745</v>
      </c>
      <c r="N1722" s="70">
        <v>1671812</v>
      </c>
      <c r="O1722" s="69">
        <v>120.670654649915</v>
      </c>
      <c r="P1722" s="69">
        <v>189.748566227086</v>
      </c>
    </row>
    <row r="1723" spans="1:16">
      <c r="A1723" s="92" t="s">
        <v>198</v>
      </c>
      <c r="B1723" s="87" t="s">
        <v>199</v>
      </c>
      <c r="C1723" s="69">
        <v>147.19</v>
      </c>
      <c r="D1723" s="69">
        <v>564</v>
      </c>
      <c r="E1723" s="69">
        <v>383.178205041103</v>
      </c>
      <c r="F1723" s="70">
        <v>600</v>
      </c>
      <c r="G1723" s="69">
        <v>600</v>
      </c>
      <c r="H1723" s="70">
        <v>600</v>
      </c>
      <c r="I1723" s="69">
        <v>106.382978723404</v>
      </c>
      <c r="J1723" s="69">
        <v>100</v>
      </c>
      <c r="K1723" s="69"/>
      <c r="L1723" s="69"/>
      <c r="M1723" s="69"/>
      <c r="N1723" s="70">
        <v>600</v>
      </c>
      <c r="O1723" s="69">
        <v>106.382978723404</v>
      </c>
      <c r="P1723" s="69">
        <v>100</v>
      </c>
    </row>
    <row r="1724" spans="1:16">
      <c r="A1724" s="92" t="s">
        <v>80</v>
      </c>
      <c r="B1724" s="87" t="s">
        <v>81</v>
      </c>
      <c r="C1724" s="69"/>
      <c r="D1724" s="69">
        <v>1553.51</v>
      </c>
      <c r="E1724" s="69"/>
      <c r="F1724" s="70">
        <v>1000</v>
      </c>
      <c r="G1724" s="69">
        <v>1000</v>
      </c>
      <c r="H1724" s="70">
        <v>1000</v>
      </c>
      <c r="I1724" s="69">
        <v>64.370361310838</v>
      </c>
      <c r="J1724" s="69">
        <v>100</v>
      </c>
      <c r="K1724" s="69">
        <v>1388.4</v>
      </c>
      <c r="L1724" s="69">
        <v>138.84</v>
      </c>
      <c r="M1724" s="70">
        <v>390</v>
      </c>
      <c r="N1724" s="70">
        <v>1390</v>
      </c>
      <c r="O1724" s="69">
        <v>89.4748022220649</v>
      </c>
      <c r="P1724" s="69">
        <v>139</v>
      </c>
    </row>
    <row r="1725" spans="1:16">
      <c r="A1725" s="92" t="s">
        <v>32</v>
      </c>
      <c r="B1725" s="87" t="s">
        <v>33</v>
      </c>
      <c r="C1725" s="69">
        <v>40841.11</v>
      </c>
      <c r="D1725" s="69">
        <v>44443.02</v>
      </c>
      <c r="E1725" s="69">
        <v>108.81932445029</v>
      </c>
      <c r="F1725" s="70">
        <v>33200</v>
      </c>
      <c r="G1725" s="69">
        <v>33200</v>
      </c>
      <c r="H1725" s="70">
        <v>33200</v>
      </c>
      <c r="I1725" s="69">
        <v>74.7023942117345</v>
      </c>
      <c r="J1725" s="69">
        <v>100</v>
      </c>
      <c r="K1725" s="69">
        <v>33543.32</v>
      </c>
      <c r="L1725" s="69">
        <v>101.034096385542</v>
      </c>
      <c r="M1725" s="70">
        <v>10512</v>
      </c>
      <c r="N1725" s="70">
        <v>43712</v>
      </c>
      <c r="O1725" s="69">
        <v>98.3551522826307</v>
      </c>
      <c r="P1725" s="69">
        <v>131.66265060241</v>
      </c>
    </row>
    <row r="1726" spans="1:16">
      <c r="A1726" s="92" t="s">
        <v>62</v>
      </c>
      <c r="B1726" s="87" t="s">
        <v>63</v>
      </c>
      <c r="C1726" s="69">
        <v>78975.99</v>
      </c>
      <c r="D1726" s="69">
        <v>849.39</v>
      </c>
      <c r="E1726" s="69">
        <v>1.07550408674839</v>
      </c>
      <c r="F1726" s="69"/>
      <c r="G1726" s="69"/>
      <c r="H1726" s="69"/>
      <c r="I1726" s="69"/>
      <c r="J1726" s="69"/>
      <c r="K1726" s="69">
        <v>3886</v>
      </c>
      <c r="L1726" s="69"/>
      <c r="M1726" s="70">
        <v>3887</v>
      </c>
      <c r="N1726" s="70">
        <v>3887</v>
      </c>
      <c r="O1726" s="69">
        <v>457.622529109125</v>
      </c>
      <c r="P1726" s="69"/>
    </row>
    <row r="1727" spans="1:16">
      <c r="A1727" s="92" t="s">
        <v>34</v>
      </c>
      <c r="B1727" s="87" t="s">
        <v>35</v>
      </c>
      <c r="C1727" s="69">
        <v>205956.68</v>
      </c>
      <c r="D1727" s="69">
        <v>221654.16</v>
      </c>
      <c r="E1727" s="69">
        <v>107.621738707383</v>
      </c>
      <c r="F1727" s="70">
        <v>125531</v>
      </c>
      <c r="G1727" s="69">
        <v>125531</v>
      </c>
      <c r="H1727" s="70">
        <v>125531</v>
      </c>
      <c r="I1727" s="69">
        <v>56.6337216499794</v>
      </c>
      <c r="J1727" s="69">
        <v>100</v>
      </c>
      <c r="K1727" s="69">
        <v>150389.81</v>
      </c>
      <c r="L1727" s="69">
        <v>119.802925173861</v>
      </c>
      <c r="M1727" s="70">
        <v>101276</v>
      </c>
      <c r="N1727" s="70">
        <v>226807</v>
      </c>
      <c r="O1727" s="69">
        <v>102.32472063687</v>
      </c>
      <c r="P1727" s="69">
        <v>180.678079518207</v>
      </c>
    </row>
    <row r="1728" spans="1:16">
      <c r="A1728" s="92" t="s">
        <v>70</v>
      </c>
      <c r="B1728" s="87" t="s">
        <v>71</v>
      </c>
      <c r="C1728" s="69">
        <v>278342.48</v>
      </c>
      <c r="D1728" s="69">
        <v>354704.83</v>
      </c>
      <c r="E1728" s="69">
        <v>127.434673284509</v>
      </c>
      <c r="F1728" s="70">
        <v>147413</v>
      </c>
      <c r="G1728" s="69">
        <v>147413</v>
      </c>
      <c r="H1728" s="70">
        <v>147413</v>
      </c>
      <c r="I1728" s="69">
        <v>41.5593438634597</v>
      </c>
      <c r="J1728" s="69">
        <v>100</v>
      </c>
      <c r="K1728" s="69">
        <v>263952.54</v>
      </c>
      <c r="L1728" s="69">
        <v>179.056487555372</v>
      </c>
      <c r="M1728" s="70">
        <v>297264</v>
      </c>
      <c r="N1728" s="70">
        <v>444677</v>
      </c>
      <c r="O1728" s="69">
        <v>125.365363646162</v>
      </c>
      <c r="P1728" s="69">
        <v>301.65385685116</v>
      </c>
    </row>
    <row r="1729" spans="1:16">
      <c r="A1729" s="92" t="s">
        <v>36</v>
      </c>
      <c r="B1729" s="87" t="s">
        <v>37</v>
      </c>
      <c r="C1729" s="69">
        <v>44079.42</v>
      </c>
      <c r="D1729" s="69">
        <v>43222.49</v>
      </c>
      <c r="E1729" s="69">
        <v>98.0559408449567</v>
      </c>
      <c r="F1729" s="70">
        <v>30847</v>
      </c>
      <c r="G1729" s="69">
        <v>30847</v>
      </c>
      <c r="H1729" s="70">
        <v>30847</v>
      </c>
      <c r="I1729" s="69">
        <v>71.3679383117447</v>
      </c>
      <c r="J1729" s="69">
        <v>100</v>
      </c>
      <c r="K1729" s="69">
        <v>22211.16</v>
      </c>
      <c r="L1729" s="69">
        <v>72.0042791843615</v>
      </c>
      <c r="M1729" s="70">
        <v>5119</v>
      </c>
      <c r="N1729" s="70">
        <v>35966</v>
      </c>
      <c r="O1729" s="69">
        <v>83.2113096677216</v>
      </c>
      <c r="P1729" s="69">
        <v>116.594806626252</v>
      </c>
    </row>
    <row r="1730" spans="1:16">
      <c r="A1730" s="92" t="s">
        <v>82</v>
      </c>
      <c r="B1730" s="87" t="s">
        <v>83</v>
      </c>
      <c r="C1730" s="69">
        <v>99280.36</v>
      </c>
      <c r="D1730" s="69">
        <v>100078.02</v>
      </c>
      <c r="E1730" s="69">
        <v>100.803441889212</v>
      </c>
      <c r="F1730" s="70">
        <v>84270</v>
      </c>
      <c r="G1730" s="69">
        <v>84270</v>
      </c>
      <c r="H1730" s="70">
        <v>84270</v>
      </c>
      <c r="I1730" s="69">
        <v>84.2043038021735</v>
      </c>
      <c r="J1730" s="69">
        <v>100</v>
      </c>
      <c r="K1730" s="69">
        <v>81799.77</v>
      </c>
      <c r="L1730" s="69">
        <v>97.0686721253115</v>
      </c>
      <c r="M1730" s="70">
        <v>37327</v>
      </c>
      <c r="N1730" s="70">
        <v>121597</v>
      </c>
      <c r="O1730" s="69">
        <v>121.502203980454</v>
      </c>
      <c r="P1730" s="69">
        <v>144.294529488549</v>
      </c>
    </row>
    <row r="1731" spans="1:16">
      <c r="A1731" s="92" t="s">
        <v>84</v>
      </c>
      <c r="B1731" s="87" t="s">
        <v>85</v>
      </c>
      <c r="C1731" s="69"/>
      <c r="D1731" s="69">
        <v>1578.4</v>
      </c>
      <c r="E1731" s="69"/>
      <c r="F1731" s="70">
        <v>1500</v>
      </c>
      <c r="G1731" s="69">
        <v>1500</v>
      </c>
      <c r="H1731" s="70">
        <v>1500</v>
      </c>
      <c r="I1731" s="69">
        <v>95.0329447541814</v>
      </c>
      <c r="J1731" s="69">
        <v>100</v>
      </c>
      <c r="K1731" s="69">
        <v>2841.56</v>
      </c>
      <c r="L1731" s="69">
        <v>189.437333333333</v>
      </c>
      <c r="M1731" s="70">
        <v>1626</v>
      </c>
      <c r="N1731" s="70">
        <v>3126</v>
      </c>
      <c r="O1731" s="69">
        <v>198.048656867714</v>
      </c>
      <c r="P1731" s="69">
        <v>208.4</v>
      </c>
    </row>
    <row r="1732" spans="1:16">
      <c r="A1732" s="92" t="s">
        <v>86</v>
      </c>
      <c r="B1732" s="87" t="s">
        <v>87</v>
      </c>
      <c r="C1732" s="69">
        <v>42405.36</v>
      </c>
      <c r="D1732" s="69">
        <v>48473.89</v>
      </c>
      <c r="E1732" s="69">
        <v>114.310761658432</v>
      </c>
      <c r="F1732" s="70">
        <v>52864</v>
      </c>
      <c r="G1732" s="69">
        <v>52864</v>
      </c>
      <c r="H1732" s="70">
        <v>52864</v>
      </c>
      <c r="I1732" s="69">
        <v>109.056648847452</v>
      </c>
      <c r="J1732" s="69">
        <v>100</v>
      </c>
      <c r="K1732" s="69">
        <v>38584.32</v>
      </c>
      <c r="L1732" s="69">
        <v>72.9878934624697</v>
      </c>
      <c r="M1732" s="70">
        <v>42470</v>
      </c>
      <c r="N1732" s="70">
        <v>95334</v>
      </c>
      <c r="O1732" s="69">
        <v>196.670826294321</v>
      </c>
      <c r="P1732" s="69">
        <v>180.338226392252</v>
      </c>
    </row>
    <row r="1733" spans="1:16">
      <c r="A1733" s="92" t="s">
        <v>88</v>
      </c>
      <c r="B1733" s="87" t="s">
        <v>89</v>
      </c>
      <c r="C1733" s="69">
        <v>792593.65</v>
      </c>
      <c r="D1733" s="69">
        <v>508889.13</v>
      </c>
      <c r="E1733" s="69">
        <v>64.2055522397889</v>
      </c>
      <c r="F1733" s="70">
        <v>184500</v>
      </c>
      <c r="G1733" s="69">
        <v>184500</v>
      </c>
      <c r="H1733" s="70">
        <v>184500</v>
      </c>
      <c r="I1733" s="69">
        <v>36.2554413374874</v>
      </c>
      <c r="J1733" s="69">
        <v>100</v>
      </c>
      <c r="K1733" s="69">
        <v>385378.56</v>
      </c>
      <c r="L1733" s="69">
        <v>208.877268292683</v>
      </c>
      <c r="M1733" s="70">
        <v>481759</v>
      </c>
      <c r="N1733" s="70">
        <v>666259</v>
      </c>
      <c r="O1733" s="69">
        <v>130.924195610152</v>
      </c>
      <c r="P1733" s="69">
        <v>361.115989159892</v>
      </c>
    </row>
    <row r="1734" spans="1:16">
      <c r="A1734" s="92" t="s">
        <v>90</v>
      </c>
      <c r="B1734" s="87" t="s">
        <v>91</v>
      </c>
      <c r="C1734" s="69">
        <v>9671.92</v>
      </c>
      <c r="D1734" s="69">
        <v>47257.64</v>
      </c>
      <c r="E1734" s="69">
        <v>488.606605513693</v>
      </c>
      <c r="F1734" s="70">
        <v>32330</v>
      </c>
      <c r="G1734" s="69">
        <v>32330</v>
      </c>
      <c r="H1734" s="70">
        <v>32330</v>
      </c>
      <c r="I1734" s="69">
        <v>68.4122186380869</v>
      </c>
      <c r="J1734" s="69">
        <v>100</v>
      </c>
      <c r="K1734" s="69">
        <v>42461.33</v>
      </c>
      <c r="L1734" s="69">
        <v>131.337240952676</v>
      </c>
      <c r="M1734" s="70">
        <v>70029</v>
      </c>
      <c r="N1734" s="70">
        <v>102359</v>
      </c>
      <c r="O1734" s="69">
        <v>216.597781861303</v>
      </c>
      <c r="P1734" s="69">
        <v>316.606866687287</v>
      </c>
    </row>
    <row r="1735" spans="1:16">
      <c r="A1735" s="92" t="s">
        <v>92</v>
      </c>
      <c r="B1735" s="87" t="s">
        <v>93</v>
      </c>
      <c r="C1735" s="69">
        <v>5622.07</v>
      </c>
      <c r="D1735" s="69">
        <v>28444.4</v>
      </c>
      <c r="E1735" s="69">
        <v>505.941761664298</v>
      </c>
      <c r="F1735" s="70">
        <v>26600</v>
      </c>
      <c r="G1735" s="69">
        <v>26600</v>
      </c>
      <c r="H1735" s="70">
        <v>26600</v>
      </c>
      <c r="I1735" s="69">
        <v>93.5157711183924</v>
      </c>
      <c r="J1735" s="69">
        <v>100</v>
      </c>
      <c r="K1735" s="69">
        <v>9476.84</v>
      </c>
      <c r="L1735" s="69">
        <v>35.6272180451128</v>
      </c>
      <c r="M1735" s="70">
        <v>5384</v>
      </c>
      <c r="N1735" s="70">
        <v>31984</v>
      </c>
      <c r="O1735" s="69">
        <v>112.443925693634</v>
      </c>
      <c r="P1735" s="69">
        <v>120.240601503759</v>
      </c>
    </row>
    <row r="1736" spans="1:16">
      <c r="A1736" s="92" t="s">
        <v>94</v>
      </c>
      <c r="B1736" s="87" t="s">
        <v>95</v>
      </c>
      <c r="C1736" s="69">
        <v>27312.56</v>
      </c>
      <c r="D1736" s="69">
        <v>14921.7</v>
      </c>
      <c r="E1736" s="69">
        <v>54.633106526814</v>
      </c>
      <c r="F1736" s="70">
        <v>5550</v>
      </c>
      <c r="G1736" s="69">
        <v>5550</v>
      </c>
      <c r="H1736" s="70">
        <v>5550</v>
      </c>
      <c r="I1736" s="69">
        <v>37.1941534811717</v>
      </c>
      <c r="J1736" s="69">
        <v>100</v>
      </c>
      <c r="K1736" s="69">
        <v>5830.67</v>
      </c>
      <c r="L1736" s="69">
        <v>105.057117117117</v>
      </c>
      <c r="M1736" s="70">
        <v>4582</v>
      </c>
      <c r="N1736" s="70">
        <v>10132</v>
      </c>
      <c r="O1736" s="69">
        <v>67.901110463285</v>
      </c>
      <c r="P1736" s="69">
        <v>182.558558558559</v>
      </c>
    </row>
    <row r="1737" spans="1:16">
      <c r="A1737" s="92" t="s">
        <v>96</v>
      </c>
      <c r="B1737" s="87" t="s">
        <v>97</v>
      </c>
      <c r="C1737" s="69">
        <v>958.11</v>
      </c>
      <c r="D1737" s="69">
        <v>845.05</v>
      </c>
      <c r="E1737" s="69">
        <v>88.199684796109</v>
      </c>
      <c r="F1737" s="70">
        <v>2870</v>
      </c>
      <c r="G1737" s="69">
        <v>2870</v>
      </c>
      <c r="H1737" s="70">
        <v>2870</v>
      </c>
      <c r="I1737" s="69">
        <v>339.624874267795</v>
      </c>
      <c r="J1737" s="69">
        <v>100</v>
      </c>
      <c r="K1737" s="69">
        <v>1585.06</v>
      </c>
      <c r="L1737" s="69">
        <v>55.2285714285714</v>
      </c>
      <c r="M1737" s="70">
        <v>1024</v>
      </c>
      <c r="N1737" s="70">
        <v>3894</v>
      </c>
      <c r="O1737" s="69">
        <v>460.801136027454</v>
      </c>
      <c r="P1737" s="69">
        <v>135.679442508711</v>
      </c>
    </row>
    <row r="1738" spans="1:16">
      <c r="A1738" s="92" t="s">
        <v>98</v>
      </c>
      <c r="B1738" s="87" t="s">
        <v>99</v>
      </c>
      <c r="C1738" s="69">
        <v>24852.42</v>
      </c>
      <c r="D1738" s="69">
        <v>33960.85</v>
      </c>
      <c r="E1738" s="69">
        <v>136.650072709217</v>
      </c>
      <c r="F1738" s="70">
        <v>15540</v>
      </c>
      <c r="G1738" s="69">
        <v>15540</v>
      </c>
      <c r="H1738" s="70">
        <v>15540</v>
      </c>
      <c r="I1738" s="69">
        <v>45.758572002762</v>
      </c>
      <c r="J1738" s="69">
        <v>100</v>
      </c>
      <c r="K1738" s="69">
        <v>52419.6</v>
      </c>
      <c r="L1738" s="69">
        <v>337.320463320463</v>
      </c>
      <c r="M1738" s="70">
        <v>69840</v>
      </c>
      <c r="N1738" s="70">
        <v>85380</v>
      </c>
      <c r="O1738" s="69">
        <v>251.407134980426</v>
      </c>
      <c r="P1738" s="69">
        <v>549.420849420849</v>
      </c>
    </row>
    <row r="1739" spans="1:16">
      <c r="A1739" s="92" t="s">
        <v>100</v>
      </c>
      <c r="B1739" s="87" t="s">
        <v>101</v>
      </c>
      <c r="C1739" s="69">
        <v>39268.83</v>
      </c>
      <c r="D1739" s="69">
        <v>185737.15</v>
      </c>
      <c r="E1739" s="69">
        <v>472.988754694245</v>
      </c>
      <c r="F1739" s="70">
        <v>94600</v>
      </c>
      <c r="G1739" s="69">
        <v>94600</v>
      </c>
      <c r="H1739" s="70">
        <v>94600</v>
      </c>
      <c r="I1739" s="69">
        <v>50.932191002177</v>
      </c>
      <c r="J1739" s="69">
        <v>100</v>
      </c>
      <c r="K1739" s="69">
        <v>165616.85</v>
      </c>
      <c r="L1739" s="69">
        <v>175.070665961945</v>
      </c>
      <c r="M1739" s="70">
        <v>127516</v>
      </c>
      <c r="N1739" s="70">
        <v>222116</v>
      </c>
      <c r="O1739" s="69">
        <v>119.586200175894</v>
      </c>
      <c r="P1739" s="69">
        <v>234.794926004228</v>
      </c>
    </row>
    <row r="1740" spans="1:16">
      <c r="A1740" s="92" t="s">
        <v>102</v>
      </c>
      <c r="B1740" s="87" t="s">
        <v>103</v>
      </c>
      <c r="C1740" s="69">
        <v>81394.49</v>
      </c>
      <c r="D1740" s="69">
        <v>155272.33</v>
      </c>
      <c r="E1740" s="69">
        <v>190.765161130686</v>
      </c>
      <c r="F1740" s="70">
        <v>95623</v>
      </c>
      <c r="G1740" s="69">
        <v>95623</v>
      </c>
      <c r="H1740" s="70">
        <v>95623</v>
      </c>
      <c r="I1740" s="69">
        <v>61.58405686319</v>
      </c>
      <c r="J1740" s="69">
        <v>100</v>
      </c>
      <c r="K1740" s="69">
        <v>95606.75</v>
      </c>
      <c r="L1740" s="69">
        <v>99.9830061805214</v>
      </c>
      <c r="M1740" s="70">
        <v>58605</v>
      </c>
      <c r="N1740" s="70">
        <v>154228</v>
      </c>
      <c r="O1740" s="69">
        <v>99.3274204103204</v>
      </c>
      <c r="P1740" s="69">
        <v>161.287556341048</v>
      </c>
    </row>
    <row r="1741" spans="1:16">
      <c r="A1741" s="92" t="s">
        <v>104</v>
      </c>
      <c r="B1741" s="87" t="s">
        <v>105</v>
      </c>
      <c r="C1741" s="69">
        <v>8166.42</v>
      </c>
      <c r="D1741" s="69">
        <v>11493.45</v>
      </c>
      <c r="E1741" s="69">
        <v>140.740373382706</v>
      </c>
      <c r="F1741" s="70">
        <v>17100</v>
      </c>
      <c r="G1741" s="69">
        <v>17100</v>
      </c>
      <c r="H1741" s="70">
        <v>17100</v>
      </c>
      <c r="I1741" s="69">
        <v>148.780392310403</v>
      </c>
      <c r="J1741" s="69">
        <v>100</v>
      </c>
      <c r="K1741" s="69">
        <v>25229.85</v>
      </c>
      <c r="L1741" s="69">
        <v>147.54298245614</v>
      </c>
      <c r="M1741" s="70">
        <v>21797</v>
      </c>
      <c r="N1741" s="70">
        <v>38897</v>
      </c>
      <c r="O1741" s="69">
        <v>338.427539163611</v>
      </c>
      <c r="P1741" s="69">
        <v>227.46783625731</v>
      </c>
    </row>
    <row r="1742" spans="1:16">
      <c r="A1742" s="92" t="s">
        <v>106</v>
      </c>
      <c r="B1742" s="87" t="s">
        <v>107</v>
      </c>
      <c r="C1742" s="69">
        <v>38856.87</v>
      </c>
      <c r="D1742" s="69">
        <v>76752.93</v>
      </c>
      <c r="E1742" s="69">
        <v>197.527309842507</v>
      </c>
      <c r="F1742" s="70">
        <v>96370</v>
      </c>
      <c r="G1742" s="69">
        <v>96370</v>
      </c>
      <c r="H1742" s="70">
        <v>96370</v>
      </c>
      <c r="I1742" s="69">
        <v>125.558724598527</v>
      </c>
      <c r="J1742" s="69">
        <v>100</v>
      </c>
      <c r="K1742" s="69">
        <v>91635.73</v>
      </c>
      <c r="L1742" s="69">
        <v>95.0874027186884</v>
      </c>
      <c r="M1742" s="70">
        <v>75736</v>
      </c>
      <c r="N1742" s="70">
        <v>172106</v>
      </c>
      <c r="O1742" s="69">
        <v>224.233784951272</v>
      </c>
      <c r="P1742" s="69">
        <v>178.588772439556</v>
      </c>
    </row>
    <row r="1743" spans="1:16">
      <c r="A1743" s="92" t="s">
        <v>38</v>
      </c>
      <c r="B1743" s="87" t="s">
        <v>39</v>
      </c>
      <c r="C1743" s="69">
        <v>30857.51</v>
      </c>
      <c r="D1743" s="69">
        <v>21973.49</v>
      </c>
      <c r="E1743" s="69">
        <v>71.2095369976385</v>
      </c>
      <c r="F1743" s="70">
        <v>26600</v>
      </c>
      <c r="G1743" s="69">
        <v>26600</v>
      </c>
      <c r="H1743" s="70">
        <v>26600</v>
      </c>
      <c r="I1743" s="69">
        <v>121.054962138468</v>
      </c>
      <c r="J1743" s="69">
        <v>100</v>
      </c>
      <c r="K1743" s="69">
        <v>7886.09</v>
      </c>
      <c r="L1743" s="69">
        <v>29.6469548872181</v>
      </c>
      <c r="M1743" s="70">
        <v>-14733</v>
      </c>
      <c r="N1743" s="70">
        <v>11867</v>
      </c>
      <c r="O1743" s="69">
        <v>54.0059863044059</v>
      </c>
      <c r="P1743" s="69">
        <v>44.6127819548872</v>
      </c>
    </row>
    <row r="1744" spans="1:16">
      <c r="A1744" s="92" t="s">
        <v>52</v>
      </c>
      <c r="B1744" s="87" t="s">
        <v>53</v>
      </c>
      <c r="C1744" s="69">
        <v>157309.74</v>
      </c>
      <c r="D1744" s="69">
        <v>291399.97</v>
      </c>
      <c r="E1744" s="69">
        <v>185.239623433361</v>
      </c>
      <c r="F1744" s="70">
        <v>308197</v>
      </c>
      <c r="G1744" s="69">
        <v>308197</v>
      </c>
      <c r="H1744" s="70">
        <v>308197</v>
      </c>
      <c r="I1744" s="69">
        <v>105.764252480877</v>
      </c>
      <c r="J1744" s="69">
        <v>100</v>
      </c>
      <c r="K1744" s="69">
        <v>262446.05</v>
      </c>
      <c r="L1744" s="69">
        <v>85.1552902851099</v>
      </c>
      <c r="M1744" s="70">
        <v>29893</v>
      </c>
      <c r="N1744" s="70">
        <v>338090</v>
      </c>
      <c r="O1744" s="69">
        <v>116.022661224021</v>
      </c>
      <c r="P1744" s="69">
        <v>109.699315697427</v>
      </c>
    </row>
    <row r="1745" spans="1:16">
      <c r="A1745" s="92" t="s">
        <v>108</v>
      </c>
      <c r="B1745" s="87" t="s">
        <v>109</v>
      </c>
      <c r="C1745" s="69">
        <v>54663.08</v>
      </c>
      <c r="D1745" s="69">
        <v>20656.25</v>
      </c>
      <c r="E1745" s="69">
        <v>37.7883024520389</v>
      </c>
      <c r="F1745" s="70">
        <v>13700</v>
      </c>
      <c r="G1745" s="69">
        <v>13700</v>
      </c>
      <c r="H1745" s="70">
        <v>13700</v>
      </c>
      <c r="I1745" s="69">
        <v>66.3237518910741</v>
      </c>
      <c r="J1745" s="69">
        <v>100</v>
      </c>
      <c r="K1745" s="69">
        <v>60486.52</v>
      </c>
      <c r="L1745" s="69">
        <v>441.507445255474</v>
      </c>
      <c r="M1745" s="70">
        <v>72063</v>
      </c>
      <c r="N1745" s="70">
        <v>85763</v>
      </c>
      <c r="O1745" s="69">
        <v>415.191527987897</v>
      </c>
      <c r="P1745" s="69">
        <v>626.007299270073</v>
      </c>
    </row>
    <row r="1746" spans="1:16">
      <c r="A1746" s="92" t="s">
        <v>110</v>
      </c>
      <c r="B1746" s="87" t="s">
        <v>111</v>
      </c>
      <c r="C1746" s="69">
        <v>91021.5</v>
      </c>
      <c r="D1746" s="69">
        <v>129494.49</v>
      </c>
      <c r="E1746" s="69">
        <v>142.268024587597</v>
      </c>
      <c r="F1746" s="70">
        <v>110622</v>
      </c>
      <c r="G1746" s="69">
        <v>110622</v>
      </c>
      <c r="H1746" s="70">
        <v>110622</v>
      </c>
      <c r="I1746" s="69">
        <v>85.4260285514851</v>
      </c>
      <c r="J1746" s="69">
        <v>100</v>
      </c>
      <c r="K1746" s="69">
        <v>101462.76</v>
      </c>
      <c r="L1746" s="69">
        <v>91.7202364809893</v>
      </c>
      <c r="M1746" s="70">
        <v>44708</v>
      </c>
      <c r="N1746" s="70">
        <v>155330</v>
      </c>
      <c r="O1746" s="69">
        <v>119.9510496547</v>
      </c>
      <c r="P1746" s="69">
        <v>140.415107302345</v>
      </c>
    </row>
    <row r="1747" spans="1:16">
      <c r="A1747" s="92" t="s">
        <v>112</v>
      </c>
      <c r="B1747" s="87" t="s">
        <v>113</v>
      </c>
      <c r="C1747" s="69">
        <v>52400.3</v>
      </c>
      <c r="D1747" s="69">
        <v>69196.41</v>
      </c>
      <c r="E1747" s="69">
        <v>132.053461525984</v>
      </c>
      <c r="F1747" s="70">
        <v>17515</v>
      </c>
      <c r="G1747" s="69">
        <v>17515</v>
      </c>
      <c r="H1747" s="70">
        <v>17515</v>
      </c>
      <c r="I1747" s="69">
        <v>25.312006793416</v>
      </c>
      <c r="J1747" s="69">
        <v>100</v>
      </c>
      <c r="K1747" s="69">
        <v>56710.3</v>
      </c>
      <c r="L1747" s="69">
        <v>323.781330288324</v>
      </c>
      <c r="M1747" s="70">
        <v>57247</v>
      </c>
      <c r="N1747" s="70">
        <v>74762</v>
      </c>
      <c r="O1747" s="69">
        <v>108.043177384491</v>
      </c>
      <c r="P1747" s="69">
        <v>426.845560947759</v>
      </c>
    </row>
    <row r="1748" spans="1:16">
      <c r="A1748" s="92" t="s">
        <v>114</v>
      </c>
      <c r="B1748" s="87" t="s">
        <v>115</v>
      </c>
      <c r="C1748" s="69">
        <v>13.27</v>
      </c>
      <c r="D1748" s="69"/>
      <c r="E1748" s="69"/>
      <c r="F1748" s="69"/>
      <c r="G1748" s="69"/>
      <c r="H1748" s="69"/>
      <c r="I1748" s="69"/>
      <c r="J1748" s="69"/>
      <c r="K1748" s="69"/>
      <c r="L1748" s="69"/>
      <c r="M1748" s="69"/>
      <c r="N1748" s="69"/>
      <c r="O1748" s="69"/>
      <c r="P1748" s="69"/>
    </row>
    <row r="1749" spans="1:16">
      <c r="A1749" s="92" t="s">
        <v>116</v>
      </c>
      <c r="B1749" s="87" t="s">
        <v>117</v>
      </c>
      <c r="C1749" s="69">
        <v>36.99</v>
      </c>
      <c r="D1749" s="69">
        <v>113</v>
      </c>
      <c r="E1749" s="69">
        <v>305.487969721546</v>
      </c>
      <c r="F1749" s="70">
        <v>9500</v>
      </c>
      <c r="G1749" s="69">
        <v>9500</v>
      </c>
      <c r="H1749" s="70">
        <v>9500</v>
      </c>
      <c r="I1749" s="69">
        <v>8407.0796460177</v>
      </c>
      <c r="J1749" s="69">
        <v>100</v>
      </c>
      <c r="K1749" s="69">
        <v>113</v>
      </c>
      <c r="L1749" s="69">
        <v>1.18947368421053</v>
      </c>
      <c r="M1749" s="70">
        <v>-9327</v>
      </c>
      <c r="N1749" s="70">
        <v>173</v>
      </c>
      <c r="O1749" s="69">
        <v>153.097345132743</v>
      </c>
      <c r="P1749" s="69">
        <v>1.82105263157895</v>
      </c>
    </row>
    <row r="1750" spans="1:16">
      <c r="A1750" s="92" t="s">
        <v>118</v>
      </c>
      <c r="B1750" s="87" t="s">
        <v>119</v>
      </c>
      <c r="C1750" s="69">
        <v>34703.3</v>
      </c>
      <c r="D1750" s="69">
        <v>41069.21</v>
      </c>
      <c r="E1750" s="69">
        <v>118.343817446756</v>
      </c>
      <c r="F1750" s="70">
        <v>9624</v>
      </c>
      <c r="G1750" s="69">
        <v>9624</v>
      </c>
      <c r="H1750" s="70">
        <v>9624</v>
      </c>
      <c r="I1750" s="69">
        <v>23.4336136487651</v>
      </c>
      <c r="J1750" s="69">
        <v>100</v>
      </c>
      <c r="K1750" s="69">
        <v>17769.61</v>
      </c>
      <c r="L1750" s="69">
        <v>184.638507896924</v>
      </c>
      <c r="M1750" s="70">
        <v>8148</v>
      </c>
      <c r="N1750" s="70">
        <v>17772</v>
      </c>
      <c r="O1750" s="69">
        <v>43.2732940321959</v>
      </c>
      <c r="P1750" s="69">
        <v>184.663341645885</v>
      </c>
    </row>
    <row r="1751" spans="1:16">
      <c r="A1751" s="92" t="s">
        <v>120</v>
      </c>
      <c r="B1751" s="87" t="s">
        <v>121</v>
      </c>
      <c r="C1751" s="69">
        <v>22851.53</v>
      </c>
      <c r="D1751" s="69">
        <v>16107.81</v>
      </c>
      <c r="E1751" s="69">
        <v>70.4889781997092</v>
      </c>
      <c r="F1751" s="70">
        <v>3720</v>
      </c>
      <c r="G1751" s="69">
        <v>3720</v>
      </c>
      <c r="H1751" s="70">
        <v>3720</v>
      </c>
      <c r="I1751" s="69">
        <v>23.0943871327015</v>
      </c>
      <c r="J1751" s="69">
        <v>100</v>
      </c>
      <c r="K1751" s="69">
        <v>8181.7</v>
      </c>
      <c r="L1751" s="69">
        <v>219.938172043011</v>
      </c>
      <c r="M1751" s="70">
        <v>4462</v>
      </c>
      <c r="N1751" s="70">
        <v>8182</v>
      </c>
      <c r="O1751" s="69">
        <v>50.7952353547751</v>
      </c>
      <c r="P1751" s="69">
        <v>219.94623655914</v>
      </c>
    </row>
    <row r="1752" spans="1:16">
      <c r="A1752" s="92" t="s">
        <v>40</v>
      </c>
      <c r="B1752" s="87" t="s">
        <v>41</v>
      </c>
      <c r="C1752" s="69">
        <v>58.4</v>
      </c>
      <c r="D1752" s="69">
        <v>214.32</v>
      </c>
      <c r="E1752" s="69">
        <v>366.986301369863</v>
      </c>
      <c r="F1752" s="70">
        <v>100</v>
      </c>
      <c r="G1752" s="69">
        <v>100</v>
      </c>
      <c r="H1752" s="70">
        <v>100</v>
      </c>
      <c r="I1752" s="69">
        <v>46.6592011944756</v>
      </c>
      <c r="J1752" s="69">
        <v>100</v>
      </c>
      <c r="K1752" s="69">
        <v>252.17</v>
      </c>
      <c r="L1752" s="69">
        <v>252.17</v>
      </c>
      <c r="M1752" s="70">
        <v>400</v>
      </c>
      <c r="N1752" s="70">
        <v>500</v>
      </c>
      <c r="O1752" s="69">
        <v>233.296005972378</v>
      </c>
      <c r="P1752" s="69">
        <v>500</v>
      </c>
    </row>
    <row r="1753" spans="1:16">
      <c r="A1753" s="92" t="s">
        <v>122</v>
      </c>
      <c r="B1753" s="87" t="s">
        <v>123</v>
      </c>
      <c r="C1753" s="69">
        <v>49534.29</v>
      </c>
      <c r="D1753" s="69">
        <v>82295.41</v>
      </c>
      <c r="E1753" s="69">
        <v>166.138265028125</v>
      </c>
      <c r="F1753" s="70">
        <v>50600</v>
      </c>
      <c r="G1753" s="69">
        <v>50600</v>
      </c>
      <c r="H1753" s="70">
        <v>50600</v>
      </c>
      <c r="I1753" s="69">
        <v>61.4858106910215</v>
      </c>
      <c r="J1753" s="69">
        <v>100</v>
      </c>
      <c r="K1753" s="69">
        <v>78412.95</v>
      </c>
      <c r="L1753" s="69">
        <v>154.966304347826</v>
      </c>
      <c r="M1753" s="70">
        <v>101402</v>
      </c>
      <c r="N1753" s="70">
        <v>152002</v>
      </c>
      <c r="O1753" s="69">
        <v>184.702889261989</v>
      </c>
      <c r="P1753" s="69">
        <v>300.399209486166</v>
      </c>
    </row>
    <row r="1754" spans="1:16">
      <c r="A1754" s="92" t="s">
        <v>226</v>
      </c>
      <c r="B1754" s="87" t="s">
        <v>227</v>
      </c>
      <c r="C1754" s="69"/>
      <c r="D1754" s="69">
        <v>2230.23</v>
      </c>
      <c r="E1754" s="69"/>
      <c r="F1754" s="70">
        <v>8000</v>
      </c>
      <c r="G1754" s="69">
        <v>8000</v>
      </c>
      <c r="H1754" s="70">
        <v>8000</v>
      </c>
      <c r="I1754" s="69">
        <v>358.707397891697</v>
      </c>
      <c r="J1754" s="69">
        <v>100</v>
      </c>
      <c r="K1754" s="69">
        <v>2573.95</v>
      </c>
      <c r="L1754" s="69">
        <v>32.174375</v>
      </c>
      <c r="M1754" s="70">
        <v>-4141</v>
      </c>
      <c r="N1754" s="70">
        <v>3859</v>
      </c>
      <c r="O1754" s="69">
        <v>173.031481058007</v>
      </c>
      <c r="P1754" s="69">
        <v>48.2375</v>
      </c>
    </row>
    <row r="1755" spans="1:16">
      <c r="A1755" s="92" t="s">
        <v>124</v>
      </c>
      <c r="B1755" s="87" t="s">
        <v>125</v>
      </c>
      <c r="C1755" s="69">
        <v>1754.92</v>
      </c>
      <c r="D1755" s="69">
        <v>532.2</v>
      </c>
      <c r="E1755" s="69">
        <v>30.3261687142434</v>
      </c>
      <c r="F1755" s="70">
        <v>1590</v>
      </c>
      <c r="G1755" s="69">
        <v>1590</v>
      </c>
      <c r="H1755" s="70">
        <v>1590</v>
      </c>
      <c r="I1755" s="69">
        <v>298.759864712514</v>
      </c>
      <c r="J1755" s="69">
        <v>100</v>
      </c>
      <c r="K1755" s="69">
        <v>447.51</v>
      </c>
      <c r="L1755" s="69">
        <v>28.1452830188679</v>
      </c>
      <c r="M1755" s="70">
        <v>-1142</v>
      </c>
      <c r="N1755" s="70">
        <v>448</v>
      </c>
      <c r="O1755" s="69">
        <v>84.1788801202555</v>
      </c>
      <c r="P1755" s="69">
        <v>28.1761006289308</v>
      </c>
    </row>
    <row r="1756" spans="1:16">
      <c r="A1756" s="92" t="s">
        <v>166</v>
      </c>
      <c r="B1756" s="87" t="s">
        <v>167</v>
      </c>
      <c r="C1756" s="69">
        <v>793.35</v>
      </c>
      <c r="D1756" s="69">
        <v>92.39</v>
      </c>
      <c r="E1756" s="69">
        <v>11.645553664839</v>
      </c>
      <c r="F1756" s="69"/>
      <c r="G1756" s="69"/>
      <c r="H1756" s="69"/>
      <c r="I1756" s="69"/>
      <c r="J1756" s="69"/>
      <c r="K1756" s="69">
        <v>36.72</v>
      </c>
      <c r="L1756" s="69"/>
      <c r="M1756" s="70">
        <v>37</v>
      </c>
      <c r="N1756" s="70">
        <v>37</v>
      </c>
      <c r="O1756" s="69">
        <v>40.0476242017534</v>
      </c>
      <c r="P1756" s="69"/>
    </row>
    <row r="1757" spans="1:16">
      <c r="A1757" s="92" t="s">
        <v>126</v>
      </c>
      <c r="B1757" s="87" t="s">
        <v>127</v>
      </c>
      <c r="C1757" s="69"/>
      <c r="D1757" s="69"/>
      <c r="E1757" s="69"/>
      <c r="F1757" s="70">
        <v>100</v>
      </c>
      <c r="G1757" s="69">
        <v>100</v>
      </c>
      <c r="H1757" s="70">
        <v>100</v>
      </c>
      <c r="I1757" s="69"/>
      <c r="J1757" s="69">
        <v>100</v>
      </c>
      <c r="K1757" s="69"/>
      <c r="L1757" s="69"/>
      <c r="M1757" s="70">
        <v>-100</v>
      </c>
      <c r="N1757" s="69"/>
      <c r="O1757" s="69"/>
      <c r="P1757" s="69"/>
    </row>
    <row r="1758" spans="1:16">
      <c r="A1758" s="92" t="s">
        <v>128</v>
      </c>
      <c r="B1758" s="87" t="s">
        <v>129</v>
      </c>
      <c r="C1758" s="69">
        <v>0.4</v>
      </c>
      <c r="D1758" s="69"/>
      <c r="E1758" s="69"/>
      <c r="F1758" s="70">
        <v>300</v>
      </c>
      <c r="G1758" s="69">
        <v>300</v>
      </c>
      <c r="H1758" s="70">
        <v>300</v>
      </c>
      <c r="I1758" s="69"/>
      <c r="J1758" s="69">
        <v>100</v>
      </c>
      <c r="K1758" s="69"/>
      <c r="L1758" s="69"/>
      <c r="M1758" s="70">
        <v>-300</v>
      </c>
      <c r="N1758" s="69"/>
      <c r="O1758" s="69"/>
      <c r="P1758" s="69"/>
    </row>
    <row r="1759" spans="1:16">
      <c r="A1759" s="92" t="s">
        <v>178</v>
      </c>
      <c r="B1759" s="87" t="s">
        <v>179</v>
      </c>
      <c r="C1759" s="69">
        <v>10464.28</v>
      </c>
      <c r="D1759" s="69">
        <v>4489.62</v>
      </c>
      <c r="E1759" s="69">
        <v>42.9042418589717</v>
      </c>
      <c r="F1759" s="69"/>
      <c r="G1759" s="69"/>
      <c r="H1759" s="69"/>
      <c r="I1759" s="69"/>
      <c r="J1759" s="69"/>
      <c r="K1759" s="69"/>
      <c r="L1759" s="69"/>
      <c r="M1759" s="69"/>
      <c r="N1759" s="69"/>
      <c r="O1759" s="69"/>
      <c r="P1759" s="69"/>
    </row>
    <row r="1760" spans="1:16">
      <c r="A1760" s="92" t="s">
        <v>180</v>
      </c>
      <c r="B1760" s="87" t="s">
        <v>181</v>
      </c>
      <c r="C1760" s="69"/>
      <c r="D1760" s="69"/>
      <c r="E1760" s="69"/>
      <c r="F1760" s="69"/>
      <c r="G1760" s="69"/>
      <c r="H1760" s="69"/>
      <c r="I1760" s="69"/>
      <c r="J1760" s="69"/>
      <c r="K1760" s="69">
        <v>1838.98</v>
      </c>
      <c r="L1760" s="69"/>
      <c r="M1760" s="70">
        <v>1839</v>
      </c>
      <c r="N1760" s="70">
        <v>1839</v>
      </c>
      <c r="O1760" s="69"/>
      <c r="P1760" s="69"/>
    </row>
    <row r="1761" spans="1:16">
      <c r="A1761" s="92" t="s">
        <v>184</v>
      </c>
      <c r="B1761" s="87" t="s">
        <v>185</v>
      </c>
      <c r="C1761" s="69">
        <v>5110.48</v>
      </c>
      <c r="D1761" s="69">
        <v>63512.56</v>
      </c>
      <c r="E1761" s="69">
        <v>1242.79050108796</v>
      </c>
      <c r="F1761" s="69"/>
      <c r="G1761" s="69"/>
      <c r="H1761" s="69"/>
      <c r="I1761" s="69"/>
      <c r="J1761" s="69"/>
      <c r="K1761" s="69">
        <v>54900</v>
      </c>
      <c r="L1761" s="69"/>
      <c r="M1761" s="70">
        <v>54900</v>
      </c>
      <c r="N1761" s="70">
        <v>54900</v>
      </c>
      <c r="O1761" s="69">
        <v>86.4395955697582</v>
      </c>
      <c r="P1761" s="69"/>
    </row>
    <row r="1762" spans="1:16">
      <c r="A1762" s="92" t="s">
        <v>186</v>
      </c>
      <c r="B1762" s="87" t="s">
        <v>187</v>
      </c>
      <c r="C1762" s="69">
        <v>5308.91</v>
      </c>
      <c r="D1762" s="69"/>
      <c r="E1762" s="69"/>
      <c r="F1762" s="69"/>
      <c r="G1762" s="69"/>
      <c r="H1762" s="69"/>
      <c r="I1762" s="69"/>
      <c r="J1762" s="69"/>
      <c r="K1762" s="69"/>
      <c r="L1762" s="69"/>
      <c r="M1762" s="69"/>
      <c r="N1762" s="69"/>
      <c r="O1762" s="69"/>
      <c r="P1762" s="69"/>
    </row>
    <row r="1763" spans="1:16">
      <c r="A1763" s="92" t="s">
        <v>248</v>
      </c>
      <c r="B1763" s="87" t="s">
        <v>249</v>
      </c>
      <c r="C1763" s="69"/>
      <c r="D1763" s="69"/>
      <c r="E1763" s="69"/>
      <c r="F1763" s="69"/>
      <c r="G1763" s="69"/>
      <c r="H1763" s="69"/>
      <c r="I1763" s="69"/>
      <c r="J1763" s="69"/>
      <c r="K1763" s="69">
        <v>4000</v>
      </c>
      <c r="L1763" s="69"/>
      <c r="M1763" s="69"/>
      <c r="N1763" s="69"/>
      <c r="O1763" s="69"/>
      <c r="P1763" s="69"/>
    </row>
    <row r="1764" spans="1:16">
      <c r="A1764" s="92" t="s">
        <v>76</v>
      </c>
      <c r="B1764" s="87" t="s">
        <v>77</v>
      </c>
      <c r="C1764" s="69">
        <v>249</v>
      </c>
      <c r="D1764" s="69">
        <v>19851.56</v>
      </c>
      <c r="E1764" s="69">
        <v>7972.5140562249</v>
      </c>
      <c r="F1764" s="69"/>
      <c r="G1764" s="69"/>
      <c r="H1764" s="69"/>
      <c r="I1764" s="69"/>
      <c r="J1764" s="69"/>
      <c r="K1764" s="69">
        <v>84922</v>
      </c>
      <c r="L1764" s="69"/>
      <c r="M1764" s="70">
        <v>194525</v>
      </c>
      <c r="N1764" s="70">
        <v>194525</v>
      </c>
      <c r="O1764" s="69">
        <v>979.897801482604</v>
      </c>
      <c r="P1764" s="69"/>
    </row>
    <row r="1765" spans="1:16">
      <c r="A1765" s="92" t="s">
        <v>130</v>
      </c>
      <c r="B1765" s="87" t="s">
        <v>131</v>
      </c>
      <c r="C1765" s="69">
        <v>251769.12</v>
      </c>
      <c r="D1765" s="69">
        <v>286431.09</v>
      </c>
      <c r="E1765" s="69">
        <v>113.767363527346</v>
      </c>
      <c r="F1765" s="70">
        <v>235000</v>
      </c>
      <c r="G1765" s="69">
        <v>235000</v>
      </c>
      <c r="H1765" s="70">
        <v>235000</v>
      </c>
      <c r="I1765" s="69">
        <v>82.0441663647616</v>
      </c>
      <c r="J1765" s="69">
        <v>100</v>
      </c>
      <c r="K1765" s="69">
        <v>162705.47</v>
      </c>
      <c r="L1765" s="69">
        <v>69.236370212766</v>
      </c>
      <c r="M1765" s="70">
        <v>9058</v>
      </c>
      <c r="N1765" s="70">
        <v>244058</v>
      </c>
      <c r="O1765" s="69">
        <v>85.2065325729829</v>
      </c>
      <c r="P1765" s="69">
        <v>103.854468085106</v>
      </c>
    </row>
    <row r="1766" spans="1:16">
      <c r="A1766" s="92" t="s">
        <v>42</v>
      </c>
      <c r="B1766" s="87" t="s">
        <v>43</v>
      </c>
      <c r="C1766" s="69">
        <v>398.17</v>
      </c>
      <c r="D1766" s="69">
        <v>200</v>
      </c>
      <c r="E1766" s="69">
        <v>50.2298013411357</v>
      </c>
      <c r="F1766" s="69"/>
      <c r="G1766" s="69"/>
      <c r="H1766" s="69"/>
      <c r="I1766" s="69"/>
      <c r="J1766" s="69"/>
      <c r="K1766" s="69"/>
      <c r="L1766" s="69"/>
      <c r="M1766" s="69"/>
      <c r="N1766" s="69"/>
      <c r="O1766" s="69"/>
      <c r="P1766" s="69"/>
    </row>
    <row r="1767" spans="1:16">
      <c r="A1767" s="92" t="s">
        <v>132</v>
      </c>
      <c r="B1767" s="87" t="s">
        <v>133</v>
      </c>
      <c r="C1767" s="69">
        <v>2285.99</v>
      </c>
      <c r="D1767" s="69">
        <v>14743.65</v>
      </c>
      <c r="E1767" s="69">
        <v>644.956889575195</v>
      </c>
      <c r="F1767" s="70">
        <v>500</v>
      </c>
      <c r="G1767" s="69">
        <v>500</v>
      </c>
      <c r="H1767" s="70">
        <v>500</v>
      </c>
      <c r="I1767" s="69">
        <v>3.39129048776931</v>
      </c>
      <c r="J1767" s="69">
        <v>100</v>
      </c>
      <c r="K1767" s="69">
        <v>6440</v>
      </c>
      <c r="L1767" s="69">
        <v>1288</v>
      </c>
      <c r="M1767" s="70">
        <v>5940</v>
      </c>
      <c r="N1767" s="70">
        <v>6440</v>
      </c>
      <c r="O1767" s="69">
        <v>43.6798214824687</v>
      </c>
      <c r="P1767" s="69">
        <v>1288</v>
      </c>
    </row>
    <row r="1768" spans="1:16">
      <c r="A1768" s="92" t="s">
        <v>134</v>
      </c>
      <c r="B1768" s="87" t="s">
        <v>135</v>
      </c>
      <c r="C1768" s="69"/>
      <c r="D1768" s="69">
        <v>1415.5</v>
      </c>
      <c r="E1768" s="69"/>
      <c r="F1768" s="69"/>
      <c r="G1768" s="69"/>
      <c r="H1768" s="69"/>
      <c r="I1768" s="69"/>
      <c r="J1768" s="69"/>
      <c r="K1768" s="69">
        <v>16875</v>
      </c>
      <c r="L1768" s="69"/>
      <c r="M1768" s="70">
        <v>16875</v>
      </c>
      <c r="N1768" s="70">
        <v>16875</v>
      </c>
      <c r="O1768" s="69">
        <v>1192.15824796892</v>
      </c>
      <c r="P1768" s="69"/>
    </row>
    <row r="1769" spans="1:16">
      <c r="A1769" s="92" t="s">
        <v>136</v>
      </c>
      <c r="B1769" s="87" t="s">
        <v>137</v>
      </c>
      <c r="C1769" s="69"/>
      <c r="D1769" s="69"/>
      <c r="E1769" s="69"/>
      <c r="F1769" s="70">
        <v>133000</v>
      </c>
      <c r="G1769" s="69">
        <v>133000</v>
      </c>
      <c r="H1769" s="70">
        <v>133000</v>
      </c>
      <c r="I1769" s="69"/>
      <c r="J1769" s="69">
        <v>100</v>
      </c>
      <c r="K1769" s="69"/>
      <c r="L1769" s="69"/>
      <c r="M1769" s="70">
        <v>1933</v>
      </c>
      <c r="N1769" s="70">
        <v>134933</v>
      </c>
      <c r="O1769" s="69"/>
      <c r="P1769" s="69">
        <v>101.453383458647</v>
      </c>
    </row>
    <row r="1770" spans="1:16">
      <c r="A1770" s="92" t="s">
        <v>138</v>
      </c>
      <c r="B1770" s="87" t="s">
        <v>139</v>
      </c>
      <c r="C1770" s="69">
        <v>99245.96</v>
      </c>
      <c r="D1770" s="69">
        <v>50948.92</v>
      </c>
      <c r="E1770" s="69">
        <v>51.3360140805732</v>
      </c>
      <c r="F1770" s="70">
        <v>20400</v>
      </c>
      <c r="G1770" s="69">
        <v>20400</v>
      </c>
      <c r="H1770" s="70">
        <v>20400</v>
      </c>
      <c r="I1770" s="69">
        <v>40.0401029109155</v>
      </c>
      <c r="J1770" s="69">
        <v>100</v>
      </c>
      <c r="K1770" s="69">
        <v>144832.3</v>
      </c>
      <c r="L1770" s="69">
        <v>709.962254901961</v>
      </c>
      <c r="M1770" s="70">
        <v>150000</v>
      </c>
      <c r="N1770" s="70">
        <v>170400</v>
      </c>
      <c r="O1770" s="69">
        <v>334.452624314706</v>
      </c>
      <c r="P1770" s="69">
        <v>835.294117647059</v>
      </c>
    </row>
    <row r="1771" spans="1:16">
      <c r="A1771" s="92" t="s">
        <v>140</v>
      </c>
      <c r="B1771" s="87" t="s">
        <v>141</v>
      </c>
      <c r="C1771" s="69">
        <v>25176.38</v>
      </c>
      <c r="D1771" s="69">
        <v>5717.41</v>
      </c>
      <c r="E1771" s="69">
        <v>22.709420496513</v>
      </c>
      <c r="F1771" s="70">
        <v>1600</v>
      </c>
      <c r="G1771" s="69">
        <v>1600</v>
      </c>
      <c r="H1771" s="70">
        <v>1600</v>
      </c>
      <c r="I1771" s="69">
        <v>27.9846993656219</v>
      </c>
      <c r="J1771" s="69">
        <v>100</v>
      </c>
      <c r="K1771" s="69">
        <v>27650.29</v>
      </c>
      <c r="L1771" s="69">
        <v>1728.143125</v>
      </c>
      <c r="M1771" s="70">
        <v>110842</v>
      </c>
      <c r="N1771" s="70">
        <v>112442</v>
      </c>
      <c r="O1771" s="69">
        <v>1966.65972879328</v>
      </c>
      <c r="P1771" s="69">
        <v>7027.625</v>
      </c>
    </row>
    <row r="1772" spans="1:16">
      <c r="A1772" s="92" t="s">
        <v>142</v>
      </c>
      <c r="B1772" s="87" t="s">
        <v>143</v>
      </c>
      <c r="C1772" s="69"/>
      <c r="D1772" s="69">
        <v>1025.81</v>
      </c>
      <c r="E1772" s="69"/>
      <c r="F1772" s="70">
        <v>500</v>
      </c>
      <c r="G1772" s="69">
        <v>500</v>
      </c>
      <c r="H1772" s="70">
        <v>500</v>
      </c>
      <c r="I1772" s="69">
        <v>48.741969760482</v>
      </c>
      <c r="J1772" s="69">
        <v>100</v>
      </c>
      <c r="K1772" s="69">
        <v>4000</v>
      </c>
      <c r="L1772" s="69">
        <v>800</v>
      </c>
      <c r="M1772" s="70">
        <v>25051</v>
      </c>
      <c r="N1772" s="70">
        <v>25551</v>
      </c>
      <c r="O1772" s="69">
        <v>2490.81213870015</v>
      </c>
      <c r="P1772" s="69">
        <v>5110.2</v>
      </c>
    </row>
    <row r="1773" spans="1:16">
      <c r="A1773" s="92" t="s">
        <v>144</v>
      </c>
      <c r="B1773" s="87" t="s">
        <v>145</v>
      </c>
      <c r="C1773" s="69">
        <v>221144.47</v>
      </c>
      <c r="D1773" s="69">
        <v>125206.04</v>
      </c>
      <c r="E1773" s="69">
        <v>56.6173054202983</v>
      </c>
      <c r="F1773" s="70">
        <v>24245</v>
      </c>
      <c r="G1773" s="69">
        <v>24245</v>
      </c>
      <c r="H1773" s="70">
        <v>24245</v>
      </c>
      <c r="I1773" s="69">
        <v>19.3640817966929</v>
      </c>
      <c r="J1773" s="69">
        <v>100</v>
      </c>
      <c r="K1773" s="69">
        <v>67318.16</v>
      </c>
      <c r="L1773" s="69">
        <v>277.657908847185</v>
      </c>
      <c r="M1773" s="70">
        <v>43073</v>
      </c>
      <c r="N1773" s="70">
        <v>67318</v>
      </c>
      <c r="O1773" s="69">
        <v>53.7657767947936</v>
      </c>
      <c r="P1773" s="69">
        <v>277.657248917303</v>
      </c>
    </row>
    <row r="1774" spans="1:16">
      <c r="A1774" s="92" t="s">
        <v>146</v>
      </c>
      <c r="B1774" s="87" t="s">
        <v>147</v>
      </c>
      <c r="C1774" s="69">
        <v>28112.33</v>
      </c>
      <c r="D1774" s="69">
        <v>23580.11</v>
      </c>
      <c r="E1774" s="69">
        <v>83.8781772980041</v>
      </c>
      <c r="F1774" s="70">
        <v>16350</v>
      </c>
      <c r="G1774" s="69">
        <v>16350</v>
      </c>
      <c r="H1774" s="70">
        <v>16350</v>
      </c>
      <c r="I1774" s="69">
        <v>69.3380989316844</v>
      </c>
      <c r="J1774" s="69">
        <v>100</v>
      </c>
      <c r="K1774" s="69">
        <v>3868.76</v>
      </c>
      <c r="L1774" s="69">
        <v>23.6621406727829</v>
      </c>
      <c r="M1774" s="70">
        <v>32395</v>
      </c>
      <c r="N1774" s="70">
        <v>48745</v>
      </c>
      <c r="O1774" s="69">
        <v>206.720833787459</v>
      </c>
      <c r="P1774" s="69">
        <v>298.134556574924</v>
      </c>
    </row>
    <row r="1775" spans="1:16">
      <c r="A1775" s="92" t="s">
        <v>148</v>
      </c>
      <c r="B1775" s="87" t="s">
        <v>149</v>
      </c>
      <c r="C1775" s="69">
        <v>1043.35</v>
      </c>
      <c r="D1775" s="69">
        <v>1177.9</v>
      </c>
      <c r="E1775" s="69">
        <v>112.895960128432</v>
      </c>
      <c r="F1775" s="69"/>
      <c r="G1775" s="69"/>
      <c r="H1775" s="69"/>
      <c r="I1775" s="69"/>
      <c r="J1775" s="69"/>
      <c r="K1775" s="69"/>
      <c r="L1775" s="69"/>
      <c r="M1775" s="69"/>
      <c r="N1775" s="69"/>
      <c r="O1775" s="69"/>
      <c r="P1775" s="69"/>
    </row>
    <row r="1776" spans="1:16">
      <c r="A1776" s="92" t="s">
        <v>150</v>
      </c>
      <c r="B1776" s="87" t="s">
        <v>151</v>
      </c>
      <c r="C1776" s="69">
        <v>3878.48</v>
      </c>
      <c r="D1776" s="69">
        <v>34257.07</v>
      </c>
      <c r="E1776" s="69">
        <v>883.260194715456</v>
      </c>
      <c r="F1776" s="70">
        <v>4800</v>
      </c>
      <c r="G1776" s="69">
        <v>4800</v>
      </c>
      <c r="H1776" s="70">
        <v>4800</v>
      </c>
      <c r="I1776" s="69">
        <v>14.0117061967063</v>
      </c>
      <c r="J1776" s="69">
        <v>100</v>
      </c>
      <c r="K1776" s="69">
        <v>2967.54</v>
      </c>
      <c r="L1776" s="69">
        <v>61.82375</v>
      </c>
      <c r="M1776" s="70">
        <v>38425</v>
      </c>
      <c r="N1776" s="70">
        <v>43225</v>
      </c>
      <c r="O1776" s="69">
        <v>126.178333406797</v>
      </c>
      <c r="P1776" s="69">
        <v>900.520833333333</v>
      </c>
    </row>
    <row r="1777" spans="1:16">
      <c r="A1777" s="92" t="s">
        <v>152</v>
      </c>
      <c r="B1777" s="87" t="s">
        <v>153</v>
      </c>
      <c r="C1777" s="69">
        <v>21046.63</v>
      </c>
      <c r="D1777" s="69">
        <v>37543.82</v>
      </c>
      <c r="E1777" s="69">
        <v>178.383997818178</v>
      </c>
      <c r="F1777" s="70">
        <v>9000</v>
      </c>
      <c r="G1777" s="69">
        <v>9000</v>
      </c>
      <c r="H1777" s="70">
        <v>9000</v>
      </c>
      <c r="I1777" s="69">
        <v>23.971987933034</v>
      </c>
      <c r="J1777" s="69">
        <v>100</v>
      </c>
      <c r="K1777" s="69">
        <v>12133.43</v>
      </c>
      <c r="L1777" s="69">
        <v>134.815888888889</v>
      </c>
      <c r="M1777" s="70">
        <v>3133</v>
      </c>
      <c r="N1777" s="70">
        <v>12133</v>
      </c>
      <c r="O1777" s="69">
        <v>32.3169032879446</v>
      </c>
      <c r="P1777" s="69">
        <v>134.811111111111</v>
      </c>
    </row>
    <row r="1778" spans="1:16">
      <c r="A1778" s="92" t="s">
        <v>154</v>
      </c>
      <c r="B1778" s="87" t="s">
        <v>155</v>
      </c>
      <c r="C1778" s="69">
        <v>11724.05</v>
      </c>
      <c r="D1778" s="69">
        <v>4456.08</v>
      </c>
      <c r="E1778" s="69">
        <v>38.0080262366674</v>
      </c>
      <c r="F1778" s="70">
        <v>1100</v>
      </c>
      <c r="G1778" s="69">
        <v>1100</v>
      </c>
      <c r="H1778" s="70">
        <v>1100</v>
      </c>
      <c r="I1778" s="69">
        <v>24.6853736916752</v>
      </c>
      <c r="J1778" s="69">
        <v>100</v>
      </c>
      <c r="K1778" s="69">
        <v>1032.34</v>
      </c>
      <c r="L1778" s="69">
        <v>93.8490909090909</v>
      </c>
      <c r="M1778" s="70">
        <v>4548</v>
      </c>
      <c r="N1778" s="70">
        <v>5648</v>
      </c>
      <c r="O1778" s="69">
        <v>126.748173282347</v>
      </c>
      <c r="P1778" s="69">
        <v>513.454545454546</v>
      </c>
    </row>
    <row r="1779" spans="1:16">
      <c r="A1779" s="92" t="s">
        <v>298</v>
      </c>
      <c r="B1779" s="87" t="s">
        <v>299</v>
      </c>
      <c r="C1779" s="69"/>
      <c r="D1779" s="69">
        <v>23834.56</v>
      </c>
      <c r="E1779" s="69"/>
      <c r="F1779" s="70">
        <v>15000</v>
      </c>
      <c r="G1779" s="69">
        <v>15000</v>
      </c>
      <c r="H1779" s="70">
        <v>15000</v>
      </c>
      <c r="I1779" s="69">
        <v>62.9338238255709</v>
      </c>
      <c r="J1779" s="69">
        <v>100</v>
      </c>
      <c r="K1779" s="69"/>
      <c r="L1779" s="69"/>
      <c r="M1779" s="69"/>
      <c r="N1779" s="70">
        <v>15000</v>
      </c>
      <c r="O1779" s="69">
        <v>62.9338238255709</v>
      </c>
      <c r="P1779" s="69">
        <v>100</v>
      </c>
    </row>
    <row r="1780" spans="1:16">
      <c r="A1780" s="92" t="s">
        <v>58</v>
      </c>
      <c r="B1780" s="87" t="s">
        <v>59</v>
      </c>
      <c r="C1780" s="69">
        <v>37834.73</v>
      </c>
      <c r="D1780" s="69">
        <v>21173.06</v>
      </c>
      <c r="E1780" s="69">
        <v>55.9619693334669</v>
      </c>
      <c r="F1780" s="70">
        <v>11400</v>
      </c>
      <c r="G1780" s="69">
        <v>11400</v>
      </c>
      <c r="H1780" s="70">
        <v>11400</v>
      </c>
      <c r="I1780" s="69">
        <v>53.8420048873427</v>
      </c>
      <c r="J1780" s="69">
        <v>100</v>
      </c>
      <c r="K1780" s="69"/>
      <c r="L1780" s="69"/>
      <c r="M1780" s="70">
        <v>-11400</v>
      </c>
      <c r="N1780" s="69"/>
      <c r="O1780" s="69"/>
      <c r="P1780" s="69"/>
    </row>
    <row r="1781" spans="1:16">
      <c r="A1781" s="92" t="s">
        <v>222</v>
      </c>
      <c r="B1781" s="87" t="s">
        <v>223</v>
      </c>
      <c r="C1781" s="69">
        <v>10144.34</v>
      </c>
      <c r="D1781" s="69">
        <v>36101.96</v>
      </c>
      <c r="E1781" s="69">
        <v>355.882787840313</v>
      </c>
      <c r="F1781" s="70">
        <v>10700</v>
      </c>
      <c r="G1781" s="69">
        <v>10700</v>
      </c>
      <c r="H1781" s="70">
        <v>10700</v>
      </c>
      <c r="I1781" s="69">
        <v>29.6382800269016</v>
      </c>
      <c r="J1781" s="69">
        <v>100</v>
      </c>
      <c r="K1781" s="69">
        <v>10000</v>
      </c>
      <c r="L1781" s="69">
        <v>93.4579439252336</v>
      </c>
      <c r="M1781" s="70">
        <v>15000</v>
      </c>
      <c r="N1781" s="70">
        <v>25700</v>
      </c>
      <c r="O1781" s="69">
        <v>71.1872707188197</v>
      </c>
      <c r="P1781" s="69">
        <v>240.18691588785</v>
      </c>
    </row>
    <row r="1782" spans="1:16">
      <c r="A1782" s="92" t="s">
        <v>278</v>
      </c>
      <c r="B1782" s="87" t="s">
        <v>279</v>
      </c>
      <c r="C1782" s="69"/>
      <c r="D1782" s="69">
        <v>88481.87</v>
      </c>
      <c r="E1782" s="69"/>
      <c r="F1782" s="70">
        <v>88482</v>
      </c>
      <c r="G1782" s="69">
        <v>88482</v>
      </c>
      <c r="H1782" s="70">
        <v>88482</v>
      </c>
      <c r="I1782" s="69">
        <v>100.000146922754</v>
      </c>
      <c r="J1782" s="69">
        <v>100</v>
      </c>
      <c r="K1782" s="69"/>
      <c r="L1782" s="69"/>
      <c r="M1782" s="69"/>
      <c r="N1782" s="70">
        <v>88482</v>
      </c>
      <c r="O1782" s="69">
        <v>100.000146922754</v>
      </c>
      <c r="P1782" s="69">
        <v>100</v>
      </c>
    </row>
    <row r="1783" spans="1:16">
      <c r="A1783" s="91" t="s">
        <v>194</v>
      </c>
      <c r="B1783" s="87" t="s">
        <v>195</v>
      </c>
      <c r="C1783" s="63">
        <v>173553.93</v>
      </c>
      <c r="D1783" s="63">
        <v>180692.28</v>
      </c>
      <c r="E1783" s="63">
        <v>104.113044285428</v>
      </c>
      <c r="F1783" s="64">
        <v>202232</v>
      </c>
      <c r="G1783" s="63">
        <v>202232</v>
      </c>
      <c r="H1783" s="64">
        <v>202232</v>
      </c>
      <c r="I1783" s="63">
        <v>111.920664236458</v>
      </c>
      <c r="J1783" s="63">
        <v>100</v>
      </c>
      <c r="K1783" s="63">
        <v>161429.96</v>
      </c>
      <c r="L1783" s="63">
        <v>79.8241425689307</v>
      </c>
      <c r="M1783" s="64">
        <v>93973</v>
      </c>
      <c r="N1783" s="64">
        <v>296205</v>
      </c>
      <c r="O1783" s="63">
        <v>163.927866757783</v>
      </c>
      <c r="P1783" s="63">
        <v>146.467918034732</v>
      </c>
    </row>
    <row r="1784" spans="1:16">
      <c r="A1784" s="92" t="s">
        <v>28</v>
      </c>
      <c r="B1784" s="87" t="s">
        <v>29</v>
      </c>
      <c r="C1784" s="69">
        <v>20534.02</v>
      </c>
      <c r="D1784" s="69">
        <v>36283.85</v>
      </c>
      <c r="E1784" s="69">
        <v>176.701152526393</v>
      </c>
      <c r="F1784" s="70">
        <v>12500</v>
      </c>
      <c r="G1784" s="69">
        <v>12500</v>
      </c>
      <c r="H1784" s="70">
        <v>12500</v>
      </c>
      <c r="I1784" s="69">
        <v>34.4505888983666</v>
      </c>
      <c r="J1784" s="69">
        <v>100</v>
      </c>
      <c r="K1784" s="69">
        <v>20118.53</v>
      </c>
      <c r="L1784" s="69">
        <v>160.94824</v>
      </c>
      <c r="M1784" s="70">
        <v>7619</v>
      </c>
      <c r="N1784" s="70">
        <v>20119</v>
      </c>
      <c r="O1784" s="69">
        <v>55.4489118436991</v>
      </c>
      <c r="P1784" s="69">
        <v>160.952</v>
      </c>
    </row>
    <row r="1785" spans="1:16">
      <c r="A1785" s="92" t="s">
        <v>32</v>
      </c>
      <c r="B1785" s="87" t="s">
        <v>33</v>
      </c>
      <c r="C1785" s="69">
        <v>984.33</v>
      </c>
      <c r="D1785" s="69">
        <v>600</v>
      </c>
      <c r="E1785" s="69">
        <v>60.9551674743226</v>
      </c>
      <c r="F1785" s="70">
        <v>3700</v>
      </c>
      <c r="G1785" s="69">
        <v>3700</v>
      </c>
      <c r="H1785" s="70">
        <v>3700</v>
      </c>
      <c r="I1785" s="69">
        <v>616.666666666667</v>
      </c>
      <c r="J1785" s="69">
        <v>100</v>
      </c>
      <c r="K1785" s="69">
        <v>300</v>
      </c>
      <c r="L1785" s="69">
        <v>8.10810810810811</v>
      </c>
      <c r="M1785" s="70">
        <v>-800</v>
      </c>
      <c r="N1785" s="70">
        <v>2900</v>
      </c>
      <c r="O1785" s="69">
        <v>483.333333333333</v>
      </c>
      <c r="P1785" s="69">
        <v>78.3783783783784</v>
      </c>
    </row>
    <row r="1786" spans="1:16">
      <c r="A1786" s="92" t="s">
        <v>62</v>
      </c>
      <c r="B1786" s="87" t="s">
        <v>63</v>
      </c>
      <c r="C1786" s="69">
        <v>600.65</v>
      </c>
      <c r="D1786" s="69"/>
      <c r="E1786" s="69"/>
      <c r="F1786" s="69"/>
      <c r="G1786" s="69"/>
      <c r="H1786" s="69"/>
      <c r="I1786" s="69"/>
      <c r="J1786" s="69"/>
      <c r="K1786" s="69"/>
      <c r="L1786" s="69"/>
      <c r="M1786" s="69"/>
      <c r="N1786" s="69"/>
      <c r="O1786" s="69"/>
      <c r="P1786" s="69"/>
    </row>
    <row r="1787" spans="1:16">
      <c r="A1787" s="92" t="s">
        <v>34</v>
      </c>
      <c r="B1787" s="87" t="s">
        <v>35</v>
      </c>
      <c r="C1787" s="69">
        <v>3274.65</v>
      </c>
      <c r="D1787" s="69">
        <v>2976.13</v>
      </c>
      <c r="E1787" s="69">
        <v>90.8839112576917</v>
      </c>
      <c r="F1787" s="70">
        <v>2400</v>
      </c>
      <c r="G1787" s="69">
        <v>2400</v>
      </c>
      <c r="H1787" s="70">
        <v>2400</v>
      </c>
      <c r="I1787" s="69">
        <v>80.6416386380971</v>
      </c>
      <c r="J1787" s="69">
        <v>100</v>
      </c>
      <c r="K1787" s="69">
        <v>3838.22</v>
      </c>
      <c r="L1787" s="69">
        <v>159.925833333333</v>
      </c>
      <c r="M1787" s="70">
        <v>1438</v>
      </c>
      <c r="N1787" s="70">
        <v>3838</v>
      </c>
      <c r="O1787" s="69">
        <v>128.959420455424</v>
      </c>
      <c r="P1787" s="69">
        <v>159.916666666667</v>
      </c>
    </row>
    <row r="1788" spans="1:16">
      <c r="A1788" s="92" t="s">
        <v>70</v>
      </c>
      <c r="B1788" s="87" t="s">
        <v>71</v>
      </c>
      <c r="C1788" s="69">
        <v>7879.32</v>
      </c>
      <c r="D1788" s="69">
        <v>12821.92</v>
      </c>
      <c r="E1788" s="69">
        <v>162.728763395826</v>
      </c>
      <c r="F1788" s="70">
        <v>11865</v>
      </c>
      <c r="G1788" s="69">
        <v>11865</v>
      </c>
      <c r="H1788" s="70">
        <v>11865</v>
      </c>
      <c r="I1788" s="69">
        <v>92.5368431560952</v>
      </c>
      <c r="J1788" s="69">
        <v>100</v>
      </c>
      <c r="K1788" s="69">
        <v>10877.82</v>
      </c>
      <c r="L1788" s="69">
        <v>91.6798988621997</v>
      </c>
      <c r="M1788" s="70">
        <v>4197</v>
      </c>
      <c r="N1788" s="70">
        <v>16062</v>
      </c>
      <c r="O1788" s="69">
        <v>125.269850381222</v>
      </c>
      <c r="P1788" s="69">
        <v>135.372945638432</v>
      </c>
    </row>
    <row r="1789" spans="1:16">
      <c r="A1789" s="92" t="s">
        <v>36</v>
      </c>
      <c r="B1789" s="87" t="s">
        <v>37</v>
      </c>
      <c r="C1789" s="69">
        <v>657.43</v>
      </c>
      <c r="D1789" s="69">
        <v>1469.43</v>
      </c>
      <c r="E1789" s="69">
        <v>223.511248345831</v>
      </c>
      <c r="F1789" s="70">
        <v>3600</v>
      </c>
      <c r="G1789" s="69">
        <v>3600</v>
      </c>
      <c r="H1789" s="70">
        <v>3600</v>
      </c>
      <c r="I1789" s="69">
        <v>244.992956452502</v>
      </c>
      <c r="J1789" s="69">
        <v>100</v>
      </c>
      <c r="K1789" s="69"/>
      <c r="L1789" s="69"/>
      <c r="M1789" s="69"/>
      <c r="N1789" s="70">
        <v>3600</v>
      </c>
      <c r="O1789" s="69">
        <v>244.992956452502</v>
      </c>
      <c r="P1789" s="69">
        <v>100</v>
      </c>
    </row>
    <row r="1790" spans="1:16">
      <c r="A1790" s="92" t="s">
        <v>82</v>
      </c>
      <c r="B1790" s="87" t="s">
        <v>83</v>
      </c>
      <c r="C1790" s="69">
        <v>5642.67</v>
      </c>
      <c r="D1790" s="69">
        <v>1130</v>
      </c>
      <c r="E1790" s="69">
        <v>20.0259806084708</v>
      </c>
      <c r="F1790" s="70">
        <v>7165</v>
      </c>
      <c r="G1790" s="69">
        <v>7165</v>
      </c>
      <c r="H1790" s="70">
        <v>7165</v>
      </c>
      <c r="I1790" s="69">
        <v>634.070796460177</v>
      </c>
      <c r="J1790" s="69">
        <v>100</v>
      </c>
      <c r="K1790" s="69">
        <v>1993.84</v>
      </c>
      <c r="L1790" s="69">
        <v>27.8274947662247</v>
      </c>
      <c r="M1790" s="70">
        <v>3214</v>
      </c>
      <c r="N1790" s="70">
        <v>10379</v>
      </c>
      <c r="O1790" s="69">
        <v>918.495575221239</v>
      </c>
      <c r="P1790" s="69">
        <v>144.856943475227</v>
      </c>
    </row>
    <row r="1791" spans="1:16">
      <c r="A1791" s="92" t="s">
        <v>84</v>
      </c>
      <c r="B1791" s="87" t="s">
        <v>85</v>
      </c>
      <c r="C1791" s="69"/>
      <c r="D1791" s="69">
        <v>14</v>
      </c>
      <c r="E1791" s="69"/>
      <c r="F1791" s="69"/>
      <c r="G1791" s="69"/>
      <c r="H1791" s="69"/>
      <c r="I1791" s="69"/>
      <c r="J1791" s="69"/>
      <c r="K1791" s="69"/>
      <c r="L1791" s="69"/>
      <c r="M1791" s="69"/>
      <c r="N1791" s="69"/>
      <c r="O1791" s="69"/>
      <c r="P1791" s="69"/>
    </row>
    <row r="1792" spans="1:16">
      <c r="A1792" s="92" t="s">
        <v>86</v>
      </c>
      <c r="B1792" s="87" t="s">
        <v>87</v>
      </c>
      <c r="C1792" s="69">
        <v>3488.02</v>
      </c>
      <c r="D1792" s="69">
        <v>3248.16</v>
      </c>
      <c r="E1792" s="69">
        <v>93.1233192470227</v>
      </c>
      <c r="F1792" s="70">
        <v>800</v>
      </c>
      <c r="G1792" s="69">
        <v>800</v>
      </c>
      <c r="H1792" s="70">
        <v>800</v>
      </c>
      <c r="I1792" s="69">
        <v>24.6293286045022</v>
      </c>
      <c r="J1792" s="69">
        <v>100</v>
      </c>
      <c r="K1792" s="69">
        <v>4561.15</v>
      </c>
      <c r="L1792" s="69">
        <v>570.14375</v>
      </c>
      <c r="M1792" s="70">
        <v>3761</v>
      </c>
      <c r="N1792" s="70">
        <v>4561</v>
      </c>
      <c r="O1792" s="69">
        <v>140.417959706418</v>
      </c>
      <c r="P1792" s="69">
        <v>570.125</v>
      </c>
    </row>
    <row r="1793" spans="1:16">
      <c r="A1793" s="92" t="s">
        <v>88</v>
      </c>
      <c r="B1793" s="87" t="s">
        <v>89</v>
      </c>
      <c r="C1793" s="69">
        <v>17284.07</v>
      </c>
      <c r="D1793" s="69">
        <v>19705.56</v>
      </c>
      <c r="E1793" s="69">
        <v>114.009952516971</v>
      </c>
      <c r="F1793" s="70">
        <v>12100</v>
      </c>
      <c r="G1793" s="69">
        <v>12100</v>
      </c>
      <c r="H1793" s="70">
        <v>12100</v>
      </c>
      <c r="I1793" s="69">
        <v>61.4039895339183</v>
      </c>
      <c r="J1793" s="69">
        <v>100</v>
      </c>
      <c r="K1793" s="69">
        <v>33706.12</v>
      </c>
      <c r="L1793" s="69">
        <v>278.562975206612</v>
      </c>
      <c r="M1793" s="70">
        <v>28343</v>
      </c>
      <c r="N1793" s="70">
        <v>40443</v>
      </c>
      <c r="O1793" s="69">
        <v>205.236491629774</v>
      </c>
      <c r="P1793" s="69">
        <v>334.239669421488</v>
      </c>
    </row>
    <row r="1794" spans="1:16">
      <c r="A1794" s="92" t="s">
        <v>92</v>
      </c>
      <c r="B1794" s="87" t="s">
        <v>93</v>
      </c>
      <c r="C1794" s="69">
        <v>2659.46</v>
      </c>
      <c r="D1794" s="69">
        <v>613.3</v>
      </c>
      <c r="E1794" s="69">
        <v>23.0610725485625</v>
      </c>
      <c r="F1794" s="70">
        <v>1000</v>
      </c>
      <c r="G1794" s="69">
        <v>1000</v>
      </c>
      <c r="H1794" s="70">
        <v>1000</v>
      </c>
      <c r="I1794" s="69">
        <v>163.052339801076</v>
      </c>
      <c r="J1794" s="69">
        <v>100</v>
      </c>
      <c r="K1794" s="69"/>
      <c r="L1794" s="69"/>
      <c r="M1794" s="69"/>
      <c r="N1794" s="70">
        <v>1000</v>
      </c>
      <c r="O1794" s="69">
        <v>163.052339801076</v>
      </c>
      <c r="P1794" s="69">
        <v>100</v>
      </c>
    </row>
    <row r="1795" spans="1:16">
      <c r="A1795" s="92" t="s">
        <v>94</v>
      </c>
      <c r="B1795" s="87" t="s">
        <v>95</v>
      </c>
      <c r="C1795" s="69">
        <v>2028.37</v>
      </c>
      <c r="D1795" s="69"/>
      <c r="E1795" s="69"/>
      <c r="F1795" s="70">
        <v>2100</v>
      </c>
      <c r="G1795" s="69">
        <v>2100</v>
      </c>
      <c r="H1795" s="70">
        <v>2100</v>
      </c>
      <c r="I1795" s="69"/>
      <c r="J1795" s="69">
        <v>100</v>
      </c>
      <c r="K1795" s="69"/>
      <c r="L1795" s="69"/>
      <c r="M1795" s="70">
        <v>-1500</v>
      </c>
      <c r="N1795" s="70">
        <v>600</v>
      </c>
      <c r="O1795" s="69"/>
      <c r="P1795" s="69">
        <v>28.5714285714286</v>
      </c>
    </row>
    <row r="1796" spans="1:16">
      <c r="A1796" s="92" t="s">
        <v>96</v>
      </c>
      <c r="B1796" s="87" t="s">
        <v>97</v>
      </c>
      <c r="C1796" s="69"/>
      <c r="D1796" s="69">
        <v>840.15</v>
      </c>
      <c r="E1796" s="69"/>
      <c r="F1796" s="69"/>
      <c r="G1796" s="69"/>
      <c r="H1796" s="69"/>
      <c r="I1796" s="69"/>
      <c r="J1796" s="69"/>
      <c r="K1796" s="69"/>
      <c r="L1796" s="69"/>
      <c r="M1796" s="69"/>
      <c r="N1796" s="69"/>
      <c r="O1796" s="69"/>
      <c r="P1796" s="69"/>
    </row>
    <row r="1797" spans="1:16">
      <c r="A1797" s="92" t="s">
        <v>98</v>
      </c>
      <c r="B1797" s="87" t="s">
        <v>99</v>
      </c>
      <c r="C1797" s="69">
        <v>6911.04</v>
      </c>
      <c r="D1797" s="69">
        <v>6367.05</v>
      </c>
      <c r="E1797" s="69">
        <v>92.1286810668148</v>
      </c>
      <c r="F1797" s="70">
        <v>1200</v>
      </c>
      <c r="G1797" s="69">
        <v>1200</v>
      </c>
      <c r="H1797" s="70">
        <v>1200</v>
      </c>
      <c r="I1797" s="69">
        <v>18.8470327702782</v>
      </c>
      <c r="J1797" s="69">
        <v>100</v>
      </c>
      <c r="K1797" s="69">
        <v>7387.86</v>
      </c>
      <c r="L1797" s="69">
        <v>615.655</v>
      </c>
      <c r="M1797" s="70">
        <v>14526</v>
      </c>
      <c r="N1797" s="70">
        <v>15726</v>
      </c>
      <c r="O1797" s="69">
        <v>246.990364454496</v>
      </c>
      <c r="P1797" s="69">
        <v>1310.5</v>
      </c>
    </row>
    <row r="1798" spans="1:16">
      <c r="A1798" s="92" t="s">
        <v>100</v>
      </c>
      <c r="B1798" s="87" t="s">
        <v>101</v>
      </c>
      <c r="C1798" s="69">
        <v>9046.88</v>
      </c>
      <c r="D1798" s="69"/>
      <c r="E1798" s="69"/>
      <c r="F1798" s="70">
        <v>2500</v>
      </c>
      <c r="G1798" s="69">
        <v>2500</v>
      </c>
      <c r="H1798" s="70">
        <v>2500</v>
      </c>
      <c r="I1798" s="69"/>
      <c r="J1798" s="69">
        <v>100</v>
      </c>
      <c r="K1798" s="69"/>
      <c r="L1798" s="69"/>
      <c r="M1798" s="70">
        <v>3847</v>
      </c>
      <c r="N1798" s="70">
        <v>6347</v>
      </c>
      <c r="O1798" s="69"/>
      <c r="P1798" s="69">
        <v>253.88</v>
      </c>
    </row>
    <row r="1799" spans="1:16">
      <c r="A1799" s="92" t="s">
        <v>102</v>
      </c>
      <c r="B1799" s="87" t="s">
        <v>103</v>
      </c>
      <c r="C1799" s="69">
        <v>381.66</v>
      </c>
      <c r="D1799" s="69">
        <v>3618.74</v>
      </c>
      <c r="E1799" s="69">
        <v>948.158046428759</v>
      </c>
      <c r="F1799" s="70">
        <v>4000</v>
      </c>
      <c r="G1799" s="69">
        <v>4000</v>
      </c>
      <c r="H1799" s="70">
        <v>4000</v>
      </c>
      <c r="I1799" s="69">
        <v>110.535711324936</v>
      </c>
      <c r="J1799" s="69">
        <v>100</v>
      </c>
      <c r="K1799" s="69">
        <v>829.24</v>
      </c>
      <c r="L1799" s="69">
        <v>20.731</v>
      </c>
      <c r="M1799" s="70">
        <v>1006</v>
      </c>
      <c r="N1799" s="70">
        <v>5006</v>
      </c>
      <c r="O1799" s="69">
        <v>138.335442723158</v>
      </c>
      <c r="P1799" s="69">
        <v>125.15</v>
      </c>
    </row>
    <row r="1800" spans="1:16">
      <c r="A1800" s="92" t="s">
        <v>104</v>
      </c>
      <c r="B1800" s="87" t="s">
        <v>105</v>
      </c>
      <c r="C1800" s="69"/>
      <c r="D1800" s="69"/>
      <c r="E1800" s="69"/>
      <c r="F1800" s="69"/>
      <c r="G1800" s="69"/>
      <c r="H1800" s="69"/>
      <c r="I1800" s="69"/>
      <c r="J1800" s="69"/>
      <c r="K1800" s="69">
        <v>242.11</v>
      </c>
      <c r="L1800" s="69"/>
      <c r="M1800" s="70">
        <v>243</v>
      </c>
      <c r="N1800" s="70">
        <v>243</v>
      </c>
      <c r="O1800" s="69"/>
      <c r="P1800" s="69"/>
    </row>
    <row r="1801" spans="1:16">
      <c r="A1801" s="92" t="s">
        <v>106</v>
      </c>
      <c r="B1801" s="87" t="s">
        <v>107</v>
      </c>
      <c r="C1801" s="69">
        <v>1088.33</v>
      </c>
      <c r="D1801" s="69">
        <v>2572.77</v>
      </c>
      <c r="E1801" s="69">
        <v>236.396129850321</v>
      </c>
      <c r="F1801" s="70">
        <v>3600</v>
      </c>
      <c r="G1801" s="69">
        <v>3600</v>
      </c>
      <c r="H1801" s="70">
        <v>3600</v>
      </c>
      <c r="I1801" s="69">
        <v>139.927004745858</v>
      </c>
      <c r="J1801" s="69">
        <v>100</v>
      </c>
      <c r="K1801" s="69">
        <v>4578</v>
      </c>
      <c r="L1801" s="69">
        <v>127.166666666667</v>
      </c>
      <c r="M1801" s="70">
        <v>978</v>
      </c>
      <c r="N1801" s="70">
        <v>4578</v>
      </c>
      <c r="O1801" s="69">
        <v>177.940507701816</v>
      </c>
      <c r="P1801" s="69">
        <v>127.166666666667</v>
      </c>
    </row>
    <row r="1802" spans="1:16">
      <c r="A1802" s="92" t="s">
        <v>38</v>
      </c>
      <c r="B1802" s="87" t="s">
        <v>39</v>
      </c>
      <c r="C1802" s="69">
        <v>2120.44</v>
      </c>
      <c r="D1802" s="69"/>
      <c r="E1802" s="69"/>
      <c r="F1802" s="70">
        <v>800</v>
      </c>
      <c r="G1802" s="69">
        <v>800</v>
      </c>
      <c r="H1802" s="70">
        <v>800</v>
      </c>
      <c r="I1802" s="69"/>
      <c r="J1802" s="69">
        <v>100</v>
      </c>
      <c r="K1802" s="69"/>
      <c r="L1802" s="69"/>
      <c r="M1802" s="70">
        <v>-800</v>
      </c>
      <c r="N1802" s="69"/>
      <c r="O1802" s="69"/>
      <c r="P1802" s="69"/>
    </row>
    <row r="1803" spans="1:16">
      <c r="A1803" s="92" t="s">
        <v>52</v>
      </c>
      <c r="B1803" s="87" t="s">
        <v>53</v>
      </c>
      <c r="C1803" s="69">
        <v>14585.11</v>
      </c>
      <c r="D1803" s="69">
        <v>2747.68</v>
      </c>
      <c r="E1803" s="69">
        <v>18.8389391646686</v>
      </c>
      <c r="F1803" s="70">
        <v>8000</v>
      </c>
      <c r="G1803" s="69">
        <v>8000</v>
      </c>
      <c r="H1803" s="70">
        <v>8000</v>
      </c>
      <c r="I1803" s="69">
        <v>291.154719618005</v>
      </c>
      <c r="J1803" s="69">
        <v>100</v>
      </c>
      <c r="K1803" s="69">
        <v>14586.85</v>
      </c>
      <c r="L1803" s="69">
        <v>182.335625</v>
      </c>
      <c r="M1803" s="70">
        <v>14677</v>
      </c>
      <c r="N1803" s="70">
        <v>22677</v>
      </c>
      <c r="O1803" s="69">
        <v>825.314447097187</v>
      </c>
      <c r="P1803" s="69">
        <v>283.4625</v>
      </c>
    </row>
    <row r="1804" spans="1:16">
      <c r="A1804" s="92" t="s">
        <v>108</v>
      </c>
      <c r="B1804" s="87" t="s">
        <v>109</v>
      </c>
      <c r="C1804" s="69">
        <v>53.09</v>
      </c>
      <c r="D1804" s="69">
        <v>265.45</v>
      </c>
      <c r="E1804" s="69">
        <v>500</v>
      </c>
      <c r="F1804" s="70">
        <v>1500</v>
      </c>
      <c r="G1804" s="69">
        <v>1500</v>
      </c>
      <c r="H1804" s="70">
        <v>1500</v>
      </c>
      <c r="I1804" s="69">
        <v>565.078169146732</v>
      </c>
      <c r="J1804" s="69">
        <v>100</v>
      </c>
      <c r="K1804" s="69">
        <v>18</v>
      </c>
      <c r="L1804" s="69">
        <v>1.2</v>
      </c>
      <c r="M1804" s="70">
        <v>-1482</v>
      </c>
      <c r="N1804" s="70">
        <v>18</v>
      </c>
      <c r="O1804" s="69">
        <v>6.78093802976078</v>
      </c>
      <c r="P1804" s="69">
        <v>1.2</v>
      </c>
    </row>
    <row r="1805" spans="1:16">
      <c r="A1805" s="92" t="s">
        <v>110</v>
      </c>
      <c r="B1805" s="87" t="s">
        <v>111</v>
      </c>
      <c r="C1805" s="69">
        <v>19598.89</v>
      </c>
      <c r="D1805" s="69">
        <v>35925.81</v>
      </c>
      <c r="E1805" s="69">
        <v>183.305330046753</v>
      </c>
      <c r="F1805" s="70">
        <v>15500</v>
      </c>
      <c r="G1805" s="69">
        <v>15500</v>
      </c>
      <c r="H1805" s="70">
        <v>15500</v>
      </c>
      <c r="I1805" s="69">
        <v>43.1444691156581</v>
      </c>
      <c r="J1805" s="69">
        <v>100</v>
      </c>
      <c r="K1805" s="69">
        <v>4796.74</v>
      </c>
      <c r="L1805" s="69">
        <v>30.9467096774193</v>
      </c>
      <c r="M1805" s="70">
        <v>-2949</v>
      </c>
      <c r="N1805" s="70">
        <v>12551</v>
      </c>
      <c r="O1805" s="69">
        <v>34.9358859271371</v>
      </c>
      <c r="P1805" s="69">
        <v>80.9741935483871</v>
      </c>
    </row>
    <row r="1806" spans="1:16">
      <c r="A1806" s="92" t="s">
        <v>112</v>
      </c>
      <c r="B1806" s="87" t="s">
        <v>113</v>
      </c>
      <c r="C1806" s="69">
        <v>6813.64</v>
      </c>
      <c r="D1806" s="69">
        <v>5323.73</v>
      </c>
      <c r="E1806" s="69">
        <v>78.1334206092485</v>
      </c>
      <c r="F1806" s="70">
        <v>5800</v>
      </c>
      <c r="G1806" s="69">
        <v>5800</v>
      </c>
      <c r="H1806" s="70">
        <v>5800</v>
      </c>
      <c r="I1806" s="69">
        <v>108.946171199516</v>
      </c>
      <c r="J1806" s="69">
        <v>100</v>
      </c>
      <c r="K1806" s="69">
        <v>8993.67</v>
      </c>
      <c r="L1806" s="69">
        <v>155.063275862069</v>
      </c>
      <c r="M1806" s="70">
        <v>7443</v>
      </c>
      <c r="N1806" s="70">
        <v>13243</v>
      </c>
      <c r="O1806" s="69">
        <v>248.754162964688</v>
      </c>
      <c r="P1806" s="69">
        <v>228.327586206897</v>
      </c>
    </row>
    <row r="1807" spans="1:16">
      <c r="A1807" s="92" t="s">
        <v>116</v>
      </c>
      <c r="B1807" s="87" t="s">
        <v>117</v>
      </c>
      <c r="C1807" s="69"/>
      <c r="D1807" s="69"/>
      <c r="E1807" s="69"/>
      <c r="F1807" s="70">
        <v>800</v>
      </c>
      <c r="G1807" s="69">
        <v>800</v>
      </c>
      <c r="H1807" s="70">
        <v>800</v>
      </c>
      <c r="I1807" s="69"/>
      <c r="J1807" s="69">
        <v>100</v>
      </c>
      <c r="K1807" s="69"/>
      <c r="L1807" s="69"/>
      <c r="M1807" s="70">
        <v>-800</v>
      </c>
      <c r="N1807" s="69"/>
      <c r="O1807" s="69"/>
      <c r="P1807" s="69"/>
    </row>
    <row r="1808" spans="1:16">
      <c r="A1808" s="92" t="s">
        <v>118</v>
      </c>
      <c r="B1808" s="87" t="s">
        <v>119</v>
      </c>
      <c r="C1808" s="69">
        <v>5362.53</v>
      </c>
      <c r="D1808" s="69">
        <v>15664.69</v>
      </c>
      <c r="E1808" s="69">
        <v>292.113797032371</v>
      </c>
      <c r="F1808" s="70">
        <v>5600</v>
      </c>
      <c r="G1808" s="69">
        <v>5600</v>
      </c>
      <c r="H1808" s="70">
        <v>5600</v>
      </c>
      <c r="I1808" s="69">
        <v>35.7491913341407</v>
      </c>
      <c r="J1808" s="69">
        <v>100</v>
      </c>
      <c r="K1808" s="69">
        <v>11027.8</v>
      </c>
      <c r="L1808" s="69">
        <v>196.925</v>
      </c>
      <c r="M1808" s="70">
        <v>9468</v>
      </c>
      <c r="N1808" s="70">
        <v>15068</v>
      </c>
      <c r="O1808" s="69">
        <v>96.1908598255056</v>
      </c>
      <c r="P1808" s="69">
        <v>269.071428571429</v>
      </c>
    </row>
    <row r="1809" spans="1:16">
      <c r="A1809" s="92" t="s">
        <v>120</v>
      </c>
      <c r="B1809" s="87" t="s">
        <v>121</v>
      </c>
      <c r="C1809" s="69">
        <v>2841.29</v>
      </c>
      <c r="D1809" s="69">
        <v>790.9</v>
      </c>
      <c r="E1809" s="69">
        <v>27.8359477561249</v>
      </c>
      <c r="F1809" s="70">
        <v>1800</v>
      </c>
      <c r="G1809" s="69">
        <v>1800</v>
      </c>
      <c r="H1809" s="70">
        <v>1800</v>
      </c>
      <c r="I1809" s="69">
        <v>227.588822860033</v>
      </c>
      <c r="J1809" s="69">
        <v>100</v>
      </c>
      <c r="K1809" s="69">
        <v>160</v>
      </c>
      <c r="L1809" s="69">
        <v>8.88888888888889</v>
      </c>
      <c r="M1809" s="70">
        <v>-386</v>
      </c>
      <c r="N1809" s="70">
        <v>1414</v>
      </c>
      <c r="O1809" s="69">
        <v>178.783664180048</v>
      </c>
      <c r="P1809" s="69">
        <v>78.5555555555556</v>
      </c>
    </row>
    <row r="1810" spans="1:16">
      <c r="A1810" s="92" t="s">
        <v>40</v>
      </c>
      <c r="B1810" s="87" t="s">
        <v>41</v>
      </c>
      <c r="C1810" s="69"/>
      <c r="D1810" s="69">
        <v>5.99</v>
      </c>
      <c r="E1810" s="69"/>
      <c r="F1810" s="70">
        <v>800</v>
      </c>
      <c r="G1810" s="69">
        <v>800</v>
      </c>
      <c r="H1810" s="70">
        <v>800</v>
      </c>
      <c r="I1810" s="69">
        <v>13355.592654424</v>
      </c>
      <c r="J1810" s="69">
        <v>100</v>
      </c>
      <c r="K1810" s="69"/>
      <c r="L1810" s="69"/>
      <c r="M1810" s="70">
        <v>-800</v>
      </c>
      <c r="N1810" s="69"/>
      <c r="O1810" s="69"/>
      <c r="P1810" s="69"/>
    </row>
    <row r="1811" spans="1:16">
      <c r="A1811" s="92" t="s">
        <v>122</v>
      </c>
      <c r="B1811" s="87" t="s">
        <v>123</v>
      </c>
      <c r="C1811" s="69">
        <v>7943.15</v>
      </c>
      <c r="D1811" s="69">
        <v>3785.4</v>
      </c>
      <c r="E1811" s="69">
        <v>47.6561565625728</v>
      </c>
      <c r="F1811" s="70">
        <v>8300</v>
      </c>
      <c r="G1811" s="69">
        <v>8300</v>
      </c>
      <c r="H1811" s="70">
        <v>8300</v>
      </c>
      <c r="I1811" s="69">
        <v>219.263486025255</v>
      </c>
      <c r="J1811" s="69">
        <v>100</v>
      </c>
      <c r="K1811" s="69">
        <v>5015.94</v>
      </c>
      <c r="L1811" s="69">
        <v>60.4330120481928</v>
      </c>
      <c r="M1811" s="70">
        <v>21793</v>
      </c>
      <c r="N1811" s="70">
        <v>30093</v>
      </c>
      <c r="O1811" s="69">
        <v>794.97543192265</v>
      </c>
      <c r="P1811" s="69">
        <v>362.566265060241</v>
      </c>
    </row>
    <row r="1812" spans="1:16">
      <c r="A1812" s="92" t="s">
        <v>124</v>
      </c>
      <c r="B1812" s="87" t="s">
        <v>125</v>
      </c>
      <c r="C1812" s="69">
        <v>49.11</v>
      </c>
      <c r="D1812" s="69">
        <v>2.4</v>
      </c>
      <c r="E1812" s="69">
        <v>4.88698839340257</v>
      </c>
      <c r="F1812" s="70">
        <v>620</v>
      </c>
      <c r="G1812" s="69">
        <v>620</v>
      </c>
      <c r="H1812" s="70">
        <v>620</v>
      </c>
      <c r="I1812" s="69">
        <v>25833.3333333333</v>
      </c>
      <c r="J1812" s="69">
        <v>100</v>
      </c>
      <c r="K1812" s="69">
        <v>42.78</v>
      </c>
      <c r="L1812" s="69">
        <v>6.9</v>
      </c>
      <c r="M1812" s="70">
        <v>-58</v>
      </c>
      <c r="N1812" s="70">
        <v>562</v>
      </c>
      <c r="O1812" s="69">
        <v>23416.6666666667</v>
      </c>
      <c r="P1812" s="69">
        <v>90.6451612903226</v>
      </c>
    </row>
    <row r="1813" spans="1:16">
      <c r="A1813" s="92" t="s">
        <v>76</v>
      </c>
      <c r="B1813" s="87" t="s">
        <v>77</v>
      </c>
      <c r="C1813" s="69">
        <v>1178.52</v>
      </c>
      <c r="D1813" s="69">
        <v>924.7</v>
      </c>
      <c r="E1813" s="69">
        <v>78.4628177714421</v>
      </c>
      <c r="F1813" s="70">
        <v>382</v>
      </c>
      <c r="G1813" s="69">
        <v>382</v>
      </c>
      <c r="H1813" s="70">
        <v>382</v>
      </c>
      <c r="I1813" s="69">
        <v>41.3106953606575</v>
      </c>
      <c r="J1813" s="69">
        <v>100</v>
      </c>
      <c r="K1813" s="69"/>
      <c r="L1813" s="69"/>
      <c r="M1813" s="69"/>
      <c r="N1813" s="70">
        <v>382</v>
      </c>
      <c r="O1813" s="69">
        <v>41.3106953606575</v>
      </c>
      <c r="P1813" s="69">
        <v>100</v>
      </c>
    </row>
    <row r="1814" spans="1:16">
      <c r="A1814" s="92" t="s">
        <v>42</v>
      </c>
      <c r="B1814" s="87" t="s">
        <v>43</v>
      </c>
      <c r="C1814" s="69">
        <v>418.08</v>
      </c>
      <c r="D1814" s="69"/>
      <c r="E1814" s="69"/>
      <c r="F1814" s="69"/>
      <c r="G1814" s="69"/>
      <c r="H1814" s="69"/>
      <c r="I1814" s="69"/>
      <c r="J1814" s="69"/>
      <c r="K1814" s="69"/>
      <c r="L1814" s="69"/>
      <c r="M1814" s="69"/>
      <c r="N1814" s="69"/>
      <c r="O1814" s="69"/>
      <c r="P1814" s="69"/>
    </row>
    <row r="1815" spans="1:16">
      <c r="A1815" s="92" t="s">
        <v>138</v>
      </c>
      <c r="B1815" s="87" t="s">
        <v>139</v>
      </c>
      <c r="C1815" s="69">
        <v>10631.38</v>
      </c>
      <c r="D1815" s="69">
        <v>992.41</v>
      </c>
      <c r="E1815" s="69">
        <v>9.33472418444266</v>
      </c>
      <c r="F1815" s="70">
        <v>32000</v>
      </c>
      <c r="G1815" s="69">
        <v>32000</v>
      </c>
      <c r="H1815" s="70">
        <v>32000</v>
      </c>
      <c r="I1815" s="69">
        <v>3224.47375580657</v>
      </c>
      <c r="J1815" s="69">
        <v>100</v>
      </c>
      <c r="K1815" s="69">
        <v>5728.13</v>
      </c>
      <c r="L1815" s="69">
        <v>17.90040625</v>
      </c>
      <c r="M1815" s="70">
        <v>-13398</v>
      </c>
      <c r="N1815" s="70">
        <v>18602</v>
      </c>
      <c r="O1815" s="69">
        <v>1874.42690017231</v>
      </c>
      <c r="P1815" s="69">
        <v>58.13125</v>
      </c>
    </row>
    <row r="1816" spans="1:16">
      <c r="A1816" s="92" t="s">
        <v>140</v>
      </c>
      <c r="B1816" s="87" t="s">
        <v>141</v>
      </c>
      <c r="C1816" s="69">
        <v>6768.33</v>
      </c>
      <c r="D1816" s="69"/>
      <c r="E1816" s="69"/>
      <c r="F1816" s="70">
        <v>1500</v>
      </c>
      <c r="G1816" s="69">
        <v>1500</v>
      </c>
      <c r="H1816" s="70">
        <v>1500</v>
      </c>
      <c r="I1816" s="69"/>
      <c r="J1816" s="69">
        <v>100</v>
      </c>
      <c r="K1816" s="69"/>
      <c r="L1816" s="69"/>
      <c r="M1816" s="70">
        <v>-1500</v>
      </c>
      <c r="N1816" s="69"/>
      <c r="O1816" s="69"/>
      <c r="P1816" s="69"/>
    </row>
    <row r="1817" spans="1:16">
      <c r="A1817" s="92" t="s">
        <v>142</v>
      </c>
      <c r="B1817" s="87" t="s">
        <v>143</v>
      </c>
      <c r="C1817" s="69"/>
      <c r="D1817" s="69"/>
      <c r="E1817" s="69"/>
      <c r="F1817" s="70">
        <v>8000</v>
      </c>
      <c r="G1817" s="69">
        <v>8000</v>
      </c>
      <c r="H1817" s="70">
        <v>8000</v>
      </c>
      <c r="I1817" s="69"/>
      <c r="J1817" s="69">
        <v>100</v>
      </c>
      <c r="K1817" s="69">
        <v>1500</v>
      </c>
      <c r="L1817" s="69">
        <v>18.75</v>
      </c>
      <c r="M1817" s="70">
        <v>-5750</v>
      </c>
      <c r="N1817" s="70">
        <v>2250</v>
      </c>
      <c r="O1817" s="69"/>
      <c r="P1817" s="69">
        <v>28.125</v>
      </c>
    </row>
    <row r="1818" spans="1:16">
      <c r="A1818" s="92" t="s">
        <v>144</v>
      </c>
      <c r="B1818" s="87" t="s">
        <v>145</v>
      </c>
      <c r="C1818" s="69">
        <v>12729.47</v>
      </c>
      <c r="D1818" s="69">
        <v>16832.18</v>
      </c>
      <c r="E1818" s="69">
        <v>132.230014289676</v>
      </c>
      <c r="F1818" s="70">
        <v>13600</v>
      </c>
      <c r="G1818" s="69">
        <v>13600</v>
      </c>
      <c r="H1818" s="70">
        <v>13600</v>
      </c>
      <c r="I1818" s="69">
        <v>80.7976150445159</v>
      </c>
      <c r="J1818" s="69">
        <v>100</v>
      </c>
      <c r="K1818" s="69">
        <v>5964.19</v>
      </c>
      <c r="L1818" s="69">
        <v>43.8543382352941</v>
      </c>
      <c r="M1818" s="70">
        <v>-4600</v>
      </c>
      <c r="N1818" s="70">
        <v>9000</v>
      </c>
      <c r="O1818" s="69">
        <v>53.4690099559297</v>
      </c>
      <c r="P1818" s="69">
        <v>66.1764705882353</v>
      </c>
    </row>
    <row r="1819" spans="1:16">
      <c r="A1819" s="92" t="s">
        <v>146</v>
      </c>
      <c r="B1819" s="87" t="s">
        <v>147</v>
      </c>
      <c r="C1819" s="69"/>
      <c r="D1819" s="69"/>
      <c r="E1819" s="69"/>
      <c r="F1819" s="70">
        <v>4600</v>
      </c>
      <c r="G1819" s="69">
        <v>4600</v>
      </c>
      <c r="H1819" s="70">
        <v>4600</v>
      </c>
      <c r="I1819" s="69"/>
      <c r="J1819" s="69">
        <v>100</v>
      </c>
      <c r="K1819" s="69">
        <v>3625</v>
      </c>
      <c r="L1819" s="69">
        <v>78.804347826087</v>
      </c>
      <c r="M1819" s="70">
        <v>3375</v>
      </c>
      <c r="N1819" s="70">
        <v>7975</v>
      </c>
      <c r="O1819" s="69"/>
      <c r="P1819" s="69">
        <v>173.369565217391</v>
      </c>
    </row>
    <row r="1820" spans="1:16">
      <c r="A1820" s="92" t="s">
        <v>150</v>
      </c>
      <c r="B1820" s="87" t="s">
        <v>151</v>
      </c>
      <c r="C1820" s="69"/>
      <c r="D1820" s="69">
        <v>359.28</v>
      </c>
      <c r="E1820" s="69"/>
      <c r="F1820" s="69"/>
      <c r="G1820" s="69"/>
      <c r="H1820" s="69"/>
      <c r="I1820" s="69"/>
      <c r="J1820" s="69"/>
      <c r="K1820" s="69">
        <v>11537.97</v>
      </c>
      <c r="L1820" s="69"/>
      <c r="M1820" s="70">
        <v>11538</v>
      </c>
      <c r="N1820" s="70">
        <v>11538</v>
      </c>
      <c r="O1820" s="69">
        <v>3211.42284569138</v>
      </c>
      <c r="P1820" s="69"/>
    </row>
    <row r="1821" spans="1:16">
      <c r="A1821" s="92" t="s">
        <v>152</v>
      </c>
      <c r="B1821" s="87" t="s">
        <v>153</v>
      </c>
      <c r="C1821" s="69"/>
      <c r="D1821" s="69">
        <v>4810.6</v>
      </c>
      <c r="E1821" s="69"/>
      <c r="F1821" s="70">
        <v>13300</v>
      </c>
      <c r="G1821" s="69">
        <v>13300</v>
      </c>
      <c r="H1821" s="70">
        <v>13300</v>
      </c>
      <c r="I1821" s="69">
        <v>276.472789257057</v>
      </c>
      <c r="J1821" s="69">
        <v>100</v>
      </c>
      <c r="K1821" s="69"/>
      <c r="L1821" s="69"/>
      <c r="M1821" s="70">
        <v>2130</v>
      </c>
      <c r="N1821" s="70">
        <v>15430</v>
      </c>
      <c r="O1821" s="69">
        <v>320.750010393714</v>
      </c>
      <c r="P1821" s="69">
        <v>116.015037593985</v>
      </c>
    </row>
    <row r="1822" spans="1:16">
      <c r="A1822" s="92" t="s">
        <v>154</v>
      </c>
      <c r="B1822" s="87" t="s">
        <v>155</v>
      </c>
      <c r="C1822" s="69"/>
      <c r="D1822" s="69"/>
      <c r="E1822" s="69"/>
      <c r="F1822" s="70">
        <v>3100</v>
      </c>
      <c r="G1822" s="69">
        <v>3100</v>
      </c>
      <c r="H1822" s="70">
        <v>3100</v>
      </c>
      <c r="I1822" s="69"/>
      <c r="J1822" s="69">
        <v>100</v>
      </c>
      <c r="K1822" s="69"/>
      <c r="L1822" s="69"/>
      <c r="M1822" s="70">
        <v>-3100</v>
      </c>
      <c r="N1822" s="69"/>
      <c r="O1822" s="69"/>
      <c r="P1822" s="69"/>
    </row>
    <row r="1823" spans="1:16">
      <c r="A1823" s="92" t="s">
        <v>222</v>
      </c>
      <c r="B1823" s="87" t="s">
        <v>223</v>
      </c>
      <c r="C1823" s="69"/>
      <c r="D1823" s="69"/>
      <c r="E1823" s="69"/>
      <c r="F1823" s="70">
        <v>7700</v>
      </c>
      <c r="G1823" s="69">
        <v>7700</v>
      </c>
      <c r="H1823" s="70">
        <v>7700</v>
      </c>
      <c r="I1823" s="69"/>
      <c r="J1823" s="69">
        <v>100</v>
      </c>
      <c r="K1823" s="69"/>
      <c r="L1823" s="69"/>
      <c r="M1823" s="70">
        <v>-7700</v>
      </c>
      <c r="N1823" s="69"/>
      <c r="O1823" s="69"/>
      <c r="P1823" s="69"/>
    </row>
    <row r="1824" spans="1:16">
      <c r="A1824" s="91" t="s">
        <v>292</v>
      </c>
      <c r="B1824" s="87" t="s">
        <v>293</v>
      </c>
      <c r="C1824" s="63">
        <v>12441.57</v>
      </c>
      <c r="D1824" s="63">
        <v>8776.15</v>
      </c>
      <c r="E1824" s="63">
        <v>70.5389271611219</v>
      </c>
      <c r="F1824" s="64">
        <v>3200</v>
      </c>
      <c r="G1824" s="63">
        <v>3200</v>
      </c>
      <c r="H1824" s="64">
        <v>3200</v>
      </c>
      <c r="I1824" s="63">
        <v>36.4624579114988</v>
      </c>
      <c r="J1824" s="63">
        <v>100</v>
      </c>
      <c r="K1824" s="63"/>
      <c r="L1824" s="63"/>
      <c r="M1824" s="63"/>
      <c r="N1824" s="64">
        <v>3200</v>
      </c>
      <c r="O1824" s="63">
        <v>36.4624579114988</v>
      </c>
      <c r="P1824" s="63">
        <v>100</v>
      </c>
    </row>
    <row r="1825" spans="1:16">
      <c r="A1825" s="92" t="s">
        <v>100</v>
      </c>
      <c r="B1825" s="87" t="s">
        <v>101</v>
      </c>
      <c r="C1825" s="69">
        <v>1865.15</v>
      </c>
      <c r="D1825" s="69"/>
      <c r="E1825" s="69"/>
      <c r="F1825" s="69"/>
      <c r="G1825" s="69"/>
      <c r="H1825" s="69"/>
      <c r="I1825" s="69"/>
      <c r="J1825" s="69"/>
      <c r="K1825" s="69"/>
      <c r="L1825" s="69"/>
      <c r="M1825" s="69"/>
      <c r="N1825" s="69"/>
      <c r="O1825" s="69"/>
      <c r="P1825" s="69"/>
    </row>
    <row r="1826" spans="1:16">
      <c r="A1826" s="92" t="s">
        <v>138</v>
      </c>
      <c r="B1826" s="87" t="s">
        <v>139</v>
      </c>
      <c r="C1826" s="69">
        <v>3558.06</v>
      </c>
      <c r="D1826" s="69">
        <v>1987.35</v>
      </c>
      <c r="E1826" s="69">
        <v>55.8548759717374</v>
      </c>
      <c r="F1826" s="70">
        <v>1200</v>
      </c>
      <c r="G1826" s="69">
        <v>1200</v>
      </c>
      <c r="H1826" s="70">
        <v>1200</v>
      </c>
      <c r="I1826" s="69">
        <v>60.3819156162729</v>
      </c>
      <c r="J1826" s="69">
        <v>100</v>
      </c>
      <c r="K1826" s="69"/>
      <c r="L1826" s="69"/>
      <c r="M1826" s="69"/>
      <c r="N1826" s="70">
        <v>1200</v>
      </c>
      <c r="O1826" s="69">
        <v>60.3819156162729</v>
      </c>
      <c r="P1826" s="69">
        <v>100</v>
      </c>
    </row>
    <row r="1827" spans="1:16">
      <c r="A1827" s="92" t="s">
        <v>142</v>
      </c>
      <c r="B1827" s="87" t="s">
        <v>143</v>
      </c>
      <c r="C1827" s="69"/>
      <c r="D1827" s="69">
        <v>6788.8</v>
      </c>
      <c r="E1827" s="69"/>
      <c r="F1827" s="69"/>
      <c r="G1827" s="69"/>
      <c r="H1827" s="69"/>
      <c r="I1827" s="69"/>
      <c r="J1827" s="69"/>
      <c r="K1827" s="69"/>
      <c r="L1827" s="69"/>
      <c r="M1827" s="69"/>
      <c r="N1827" s="69"/>
      <c r="O1827" s="69"/>
      <c r="P1827" s="69"/>
    </row>
    <row r="1828" spans="1:16">
      <c r="A1828" s="92" t="s">
        <v>150</v>
      </c>
      <c r="B1828" s="87" t="s">
        <v>151</v>
      </c>
      <c r="C1828" s="69">
        <v>7018.36</v>
      </c>
      <c r="D1828" s="69"/>
      <c r="E1828" s="69"/>
      <c r="F1828" s="69"/>
      <c r="G1828" s="69"/>
      <c r="H1828" s="69"/>
      <c r="I1828" s="69"/>
      <c r="J1828" s="69"/>
      <c r="K1828" s="69"/>
      <c r="L1828" s="69"/>
      <c r="M1828" s="69"/>
      <c r="N1828" s="69"/>
      <c r="O1828" s="69"/>
      <c r="P1828" s="69"/>
    </row>
    <row r="1829" spans="1:16">
      <c r="A1829" s="92" t="s">
        <v>152</v>
      </c>
      <c r="B1829" s="87" t="s">
        <v>153</v>
      </c>
      <c r="C1829" s="69"/>
      <c r="D1829" s="69"/>
      <c r="E1829" s="69"/>
      <c r="F1829" s="70">
        <v>2000</v>
      </c>
      <c r="G1829" s="69">
        <v>2000</v>
      </c>
      <c r="H1829" s="70">
        <v>2000</v>
      </c>
      <c r="I1829" s="69"/>
      <c r="J1829" s="69">
        <v>100</v>
      </c>
      <c r="K1829" s="69"/>
      <c r="L1829" s="69"/>
      <c r="M1829" s="69"/>
      <c r="N1829" s="70">
        <v>2000</v>
      </c>
      <c r="O1829" s="69"/>
      <c r="P1829" s="69">
        <v>100</v>
      </c>
    </row>
    <row r="1830" spans="1:16">
      <c r="A1830" s="89" t="s">
        <v>300</v>
      </c>
      <c r="B1830" s="87" t="s">
        <v>301</v>
      </c>
      <c r="C1830" s="63">
        <v>17556657.43</v>
      </c>
      <c r="D1830" s="63">
        <v>22124700.54</v>
      </c>
      <c r="E1830" s="63">
        <v>126.018865653745</v>
      </c>
      <c r="F1830" s="64">
        <v>19147593</v>
      </c>
      <c r="G1830" s="63">
        <v>19147593</v>
      </c>
      <c r="H1830" s="64">
        <v>19147593</v>
      </c>
      <c r="I1830" s="63">
        <v>86.5439645855654</v>
      </c>
      <c r="J1830" s="63">
        <v>100</v>
      </c>
      <c r="K1830" s="63">
        <v>12028657.88</v>
      </c>
      <c r="L1830" s="63">
        <v>62.820730939915</v>
      </c>
      <c r="M1830" s="64">
        <v>2593051</v>
      </c>
      <c r="N1830" s="64">
        <v>21740644</v>
      </c>
      <c r="O1830" s="63">
        <v>98.2641277367544</v>
      </c>
      <c r="P1830" s="63">
        <v>113.542438467331</v>
      </c>
    </row>
    <row r="1831" spans="1:16">
      <c r="A1831" s="90" t="s">
        <v>24</v>
      </c>
      <c r="B1831" s="87" t="s">
        <v>25</v>
      </c>
      <c r="C1831" s="63">
        <v>17556657.43</v>
      </c>
      <c r="D1831" s="63">
        <v>22124700.54</v>
      </c>
      <c r="E1831" s="63">
        <v>126.018865653745</v>
      </c>
      <c r="F1831" s="64">
        <v>19147593</v>
      </c>
      <c r="G1831" s="63">
        <v>19147593</v>
      </c>
      <c r="H1831" s="64">
        <v>19147593</v>
      </c>
      <c r="I1831" s="63">
        <v>86.5439645855654</v>
      </c>
      <c r="J1831" s="63">
        <v>100</v>
      </c>
      <c r="K1831" s="63">
        <v>12028657.88</v>
      </c>
      <c r="L1831" s="63">
        <v>62.820730939915</v>
      </c>
      <c r="M1831" s="64">
        <v>2593051</v>
      </c>
      <c r="N1831" s="64">
        <v>21740644</v>
      </c>
      <c r="O1831" s="63">
        <v>98.2641277367544</v>
      </c>
      <c r="P1831" s="63">
        <v>113.542438467331</v>
      </c>
    </row>
    <row r="1832" spans="1:16">
      <c r="A1832" s="91" t="s">
        <v>162</v>
      </c>
      <c r="B1832" s="87" t="s">
        <v>163</v>
      </c>
      <c r="C1832" s="63">
        <v>2698207.27</v>
      </c>
      <c r="D1832" s="63">
        <v>3657393.07</v>
      </c>
      <c r="E1832" s="63">
        <v>135.549003616761</v>
      </c>
      <c r="F1832" s="64">
        <v>2545793</v>
      </c>
      <c r="G1832" s="63">
        <v>2545793</v>
      </c>
      <c r="H1832" s="64">
        <v>2545793</v>
      </c>
      <c r="I1832" s="63">
        <v>69.6067650174664</v>
      </c>
      <c r="J1832" s="63">
        <v>100</v>
      </c>
      <c r="K1832" s="63">
        <v>2275433.29</v>
      </c>
      <c r="L1832" s="63">
        <v>89.3801377409711</v>
      </c>
      <c r="M1832" s="64">
        <v>1166984</v>
      </c>
      <c r="N1832" s="64">
        <v>3712777</v>
      </c>
      <c r="O1832" s="63">
        <v>101.514300731149</v>
      </c>
      <c r="P1832" s="63">
        <v>145.839704956373</v>
      </c>
    </row>
    <row r="1833" spans="1:16">
      <c r="A1833" s="92" t="s">
        <v>28</v>
      </c>
      <c r="B1833" s="87" t="s">
        <v>29</v>
      </c>
      <c r="C1833" s="69">
        <v>497977.96</v>
      </c>
      <c r="D1833" s="69">
        <v>571510.59</v>
      </c>
      <c r="E1833" s="69">
        <v>114.766241863395</v>
      </c>
      <c r="F1833" s="70">
        <v>560201</v>
      </c>
      <c r="G1833" s="69">
        <v>560201</v>
      </c>
      <c r="H1833" s="70">
        <v>560201</v>
      </c>
      <c r="I1833" s="69">
        <v>98.0211057856338</v>
      </c>
      <c r="J1833" s="69">
        <v>100</v>
      </c>
      <c r="K1833" s="69">
        <v>135096.76</v>
      </c>
      <c r="L1833" s="69">
        <v>24.1157655912788</v>
      </c>
      <c r="M1833" s="70">
        <v>-239471</v>
      </c>
      <c r="N1833" s="70">
        <v>320730</v>
      </c>
      <c r="O1833" s="69">
        <v>56.1196949998774</v>
      </c>
      <c r="P1833" s="69">
        <v>57.2526646685743</v>
      </c>
    </row>
    <row r="1834" spans="1:16">
      <c r="A1834" s="92" t="s">
        <v>32</v>
      </c>
      <c r="B1834" s="87" t="s">
        <v>33</v>
      </c>
      <c r="C1834" s="69">
        <v>403904.3</v>
      </c>
      <c r="D1834" s="69">
        <v>506271.63</v>
      </c>
      <c r="E1834" s="69">
        <v>125.34445164362</v>
      </c>
      <c r="F1834" s="70">
        <v>426800</v>
      </c>
      <c r="G1834" s="69">
        <v>426800</v>
      </c>
      <c r="H1834" s="70">
        <v>426800</v>
      </c>
      <c r="I1834" s="69">
        <v>84.3025709341051</v>
      </c>
      <c r="J1834" s="69">
        <v>100</v>
      </c>
      <c r="K1834" s="69">
        <v>534640.96</v>
      </c>
      <c r="L1834" s="69">
        <v>125.2673289597</v>
      </c>
      <c r="M1834" s="70">
        <v>648600</v>
      </c>
      <c r="N1834" s="70">
        <v>1075400</v>
      </c>
      <c r="O1834" s="69">
        <v>212.415615704163</v>
      </c>
      <c r="P1834" s="69">
        <v>251.968134957826</v>
      </c>
    </row>
    <row r="1835" spans="1:16">
      <c r="A1835" s="92" t="s">
        <v>34</v>
      </c>
      <c r="B1835" s="87" t="s">
        <v>35</v>
      </c>
      <c r="C1835" s="69">
        <v>81403.59</v>
      </c>
      <c r="D1835" s="69">
        <v>92904.69</v>
      </c>
      <c r="E1835" s="69">
        <v>114.128492367474</v>
      </c>
      <c r="F1835" s="70">
        <v>88892</v>
      </c>
      <c r="G1835" s="69">
        <v>88892</v>
      </c>
      <c r="H1835" s="70">
        <v>88892</v>
      </c>
      <c r="I1835" s="69">
        <v>95.6808531409986</v>
      </c>
      <c r="J1835" s="69">
        <v>100</v>
      </c>
      <c r="K1835" s="69">
        <v>22317.33</v>
      </c>
      <c r="L1835" s="69">
        <v>25.1061175358862</v>
      </c>
      <c r="M1835" s="70">
        <v>-35992</v>
      </c>
      <c r="N1835" s="70">
        <v>52900</v>
      </c>
      <c r="O1835" s="69">
        <v>56.940074822918</v>
      </c>
      <c r="P1835" s="69">
        <v>59.5104171354003</v>
      </c>
    </row>
    <row r="1836" spans="1:16">
      <c r="A1836" s="92" t="s">
        <v>70</v>
      </c>
      <c r="B1836" s="87" t="s">
        <v>71</v>
      </c>
      <c r="C1836" s="69">
        <v>202316.64</v>
      </c>
      <c r="D1836" s="69">
        <v>263473.83</v>
      </c>
      <c r="E1836" s="69">
        <v>130.228452785693</v>
      </c>
      <c r="F1836" s="70">
        <v>167418</v>
      </c>
      <c r="G1836" s="69">
        <v>167418</v>
      </c>
      <c r="H1836" s="70">
        <v>167418</v>
      </c>
      <c r="I1836" s="69">
        <v>63.5425537329457</v>
      </c>
      <c r="J1836" s="69">
        <v>100</v>
      </c>
      <c r="K1836" s="69">
        <v>139763.67</v>
      </c>
      <c r="L1836" s="69">
        <v>83.4818657492026</v>
      </c>
      <c r="M1836" s="70">
        <v>4200</v>
      </c>
      <c r="N1836" s="70">
        <v>171618</v>
      </c>
      <c r="O1836" s="69">
        <v>65.1366399463658</v>
      </c>
      <c r="P1836" s="69">
        <v>102.508690821775</v>
      </c>
    </row>
    <row r="1837" spans="1:16">
      <c r="A1837" s="92" t="s">
        <v>36</v>
      </c>
      <c r="B1837" s="87" t="s">
        <v>37</v>
      </c>
      <c r="C1837" s="69">
        <v>2574.62</v>
      </c>
      <c r="D1837" s="69">
        <v>3101.34</v>
      </c>
      <c r="E1837" s="69">
        <v>120.458164700033</v>
      </c>
      <c r="F1837" s="70">
        <v>2000</v>
      </c>
      <c r="G1837" s="69">
        <v>2000</v>
      </c>
      <c r="H1837" s="70">
        <v>2000</v>
      </c>
      <c r="I1837" s="69">
        <v>64.4882534646314</v>
      </c>
      <c r="J1837" s="69">
        <v>100</v>
      </c>
      <c r="K1837" s="69">
        <v>362.31</v>
      </c>
      <c r="L1837" s="69">
        <v>18.1155</v>
      </c>
      <c r="M1837" s="70">
        <v>-1000</v>
      </c>
      <c r="N1837" s="70">
        <v>1000</v>
      </c>
      <c r="O1837" s="69">
        <v>32.2441267323157</v>
      </c>
      <c r="P1837" s="69">
        <v>50</v>
      </c>
    </row>
    <row r="1838" spans="1:16">
      <c r="A1838" s="92" t="s">
        <v>82</v>
      </c>
      <c r="B1838" s="87" t="s">
        <v>83</v>
      </c>
      <c r="C1838" s="69">
        <v>7149.86</v>
      </c>
      <c r="D1838" s="69">
        <v>30441</v>
      </c>
      <c r="E1838" s="69">
        <v>425.756588240889</v>
      </c>
      <c r="F1838" s="70">
        <v>12322</v>
      </c>
      <c r="G1838" s="69">
        <v>12322</v>
      </c>
      <c r="H1838" s="70">
        <v>12322</v>
      </c>
      <c r="I1838" s="69">
        <v>40.4783022896751</v>
      </c>
      <c r="J1838" s="69">
        <v>100</v>
      </c>
      <c r="K1838" s="69">
        <v>8887.97</v>
      </c>
      <c r="L1838" s="69">
        <v>72.130904074014</v>
      </c>
      <c r="M1838" s="70">
        <v>8778</v>
      </c>
      <c r="N1838" s="70">
        <v>21100</v>
      </c>
      <c r="O1838" s="69">
        <v>69.314411484511</v>
      </c>
      <c r="P1838" s="69">
        <v>171.238435318942</v>
      </c>
    </row>
    <row r="1839" spans="1:16">
      <c r="A1839" s="92" t="s">
        <v>84</v>
      </c>
      <c r="B1839" s="87" t="s">
        <v>85</v>
      </c>
      <c r="C1839" s="69">
        <v>217.93</v>
      </c>
      <c r="D1839" s="69"/>
      <c r="E1839" s="69"/>
      <c r="F1839" s="70">
        <v>1500</v>
      </c>
      <c r="G1839" s="69">
        <v>1500</v>
      </c>
      <c r="H1839" s="70">
        <v>1500</v>
      </c>
      <c r="I1839" s="69"/>
      <c r="J1839" s="69">
        <v>100</v>
      </c>
      <c r="K1839" s="69">
        <v>1295.5</v>
      </c>
      <c r="L1839" s="69">
        <v>86.3666666666667</v>
      </c>
      <c r="M1839" s="70">
        <v>300</v>
      </c>
      <c r="N1839" s="70">
        <v>1800</v>
      </c>
      <c r="O1839" s="69"/>
      <c r="P1839" s="69">
        <v>120</v>
      </c>
    </row>
    <row r="1840" spans="1:16">
      <c r="A1840" s="92" t="s">
        <v>86</v>
      </c>
      <c r="B1840" s="87" t="s">
        <v>87</v>
      </c>
      <c r="C1840" s="69">
        <v>30457.28</v>
      </c>
      <c r="D1840" s="69">
        <v>38346.24</v>
      </c>
      <c r="E1840" s="69">
        <v>125.901722018512</v>
      </c>
      <c r="F1840" s="70">
        <v>39645</v>
      </c>
      <c r="G1840" s="69">
        <v>39645</v>
      </c>
      <c r="H1840" s="70">
        <v>39645</v>
      </c>
      <c r="I1840" s="69">
        <v>103.386929200881</v>
      </c>
      <c r="J1840" s="69">
        <v>100</v>
      </c>
      <c r="K1840" s="69">
        <v>15507.12</v>
      </c>
      <c r="L1840" s="69">
        <v>39.1149451381006</v>
      </c>
      <c r="M1840" s="70">
        <v>4342</v>
      </c>
      <c r="N1840" s="70">
        <v>43987</v>
      </c>
      <c r="O1840" s="69">
        <v>114.710073269244</v>
      </c>
      <c r="P1840" s="69">
        <v>110.95220078194</v>
      </c>
    </row>
    <row r="1841" spans="1:16">
      <c r="A1841" s="92" t="s">
        <v>88</v>
      </c>
      <c r="B1841" s="87" t="s">
        <v>89</v>
      </c>
      <c r="C1841" s="69">
        <v>64521.7</v>
      </c>
      <c r="D1841" s="69">
        <v>93730.39</v>
      </c>
      <c r="E1841" s="69">
        <v>145.269560473453</v>
      </c>
      <c r="F1841" s="70">
        <v>65289</v>
      </c>
      <c r="G1841" s="69">
        <v>65289</v>
      </c>
      <c r="H1841" s="70">
        <v>65289</v>
      </c>
      <c r="I1841" s="69">
        <v>69.6561702133107</v>
      </c>
      <c r="J1841" s="69">
        <v>100</v>
      </c>
      <c r="K1841" s="69">
        <v>89716.53</v>
      </c>
      <c r="L1841" s="69">
        <v>137.414464917521</v>
      </c>
      <c r="M1841" s="70">
        <v>22436</v>
      </c>
      <c r="N1841" s="70">
        <v>87725</v>
      </c>
      <c r="O1841" s="69">
        <v>93.5929104743936</v>
      </c>
      <c r="P1841" s="69">
        <v>134.364134846605</v>
      </c>
    </row>
    <row r="1842" spans="1:16">
      <c r="A1842" s="92" t="s">
        <v>90</v>
      </c>
      <c r="B1842" s="87" t="s">
        <v>91</v>
      </c>
      <c r="C1842" s="69">
        <v>21019.62</v>
      </c>
      <c r="D1842" s="69">
        <v>63877.84</v>
      </c>
      <c r="E1842" s="69">
        <v>303.896264537608</v>
      </c>
      <c r="F1842" s="70">
        <v>62006</v>
      </c>
      <c r="G1842" s="69">
        <v>62006</v>
      </c>
      <c r="H1842" s="70">
        <v>62006</v>
      </c>
      <c r="I1842" s="69">
        <v>97.0696567072399</v>
      </c>
      <c r="J1842" s="69">
        <v>100</v>
      </c>
      <c r="K1842" s="69">
        <v>34210.08</v>
      </c>
      <c r="L1842" s="69">
        <v>55.1722091410509</v>
      </c>
      <c r="M1842" s="70">
        <v>-28346</v>
      </c>
      <c r="N1842" s="70">
        <v>33660</v>
      </c>
      <c r="O1842" s="69">
        <v>52.6943303029658</v>
      </c>
      <c r="P1842" s="69">
        <v>54.2850691868529</v>
      </c>
    </row>
    <row r="1843" spans="1:16">
      <c r="A1843" s="92" t="s">
        <v>92</v>
      </c>
      <c r="B1843" s="87" t="s">
        <v>93</v>
      </c>
      <c r="C1843" s="69">
        <v>8766.93</v>
      </c>
      <c r="D1843" s="69">
        <v>18975.34</v>
      </c>
      <c r="E1843" s="69">
        <v>216.442243750093</v>
      </c>
      <c r="F1843" s="70">
        <v>26511</v>
      </c>
      <c r="G1843" s="69">
        <v>26511</v>
      </c>
      <c r="H1843" s="70">
        <v>26511</v>
      </c>
      <c r="I1843" s="69">
        <v>139.712911600003</v>
      </c>
      <c r="J1843" s="69">
        <v>100</v>
      </c>
      <c r="K1843" s="69">
        <v>15015.13</v>
      </c>
      <c r="L1843" s="69">
        <v>56.637358077779</v>
      </c>
      <c r="M1843" s="70">
        <v>11966</v>
      </c>
      <c r="N1843" s="70">
        <v>38477</v>
      </c>
      <c r="O1843" s="69">
        <v>202.773705240591</v>
      </c>
      <c r="P1843" s="69">
        <v>145.135981290785</v>
      </c>
    </row>
    <row r="1844" spans="1:16">
      <c r="A1844" s="92" t="s">
        <v>94</v>
      </c>
      <c r="B1844" s="87" t="s">
        <v>95</v>
      </c>
      <c r="C1844" s="69">
        <v>3674.63</v>
      </c>
      <c r="D1844" s="69">
        <v>6279.73</v>
      </c>
      <c r="E1844" s="69">
        <v>170.894212478535</v>
      </c>
      <c r="F1844" s="70">
        <v>8401</v>
      </c>
      <c r="G1844" s="69">
        <v>8401</v>
      </c>
      <c r="H1844" s="70">
        <v>8401</v>
      </c>
      <c r="I1844" s="69">
        <v>133.779637022611</v>
      </c>
      <c r="J1844" s="69">
        <v>100</v>
      </c>
      <c r="K1844" s="69">
        <v>6290.07</v>
      </c>
      <c r="L1844" s="69">
        <v>74.8728722771099</v>
      </c>
      <c r="M1844" s="70">
        <v>2800</v>
      </c>
      <c r="N1844" s="70">
        <v>11201</v>
      </c>
      <c r="O1844" s="69">
        <v>178.367541279641</v>
      </c>
      <c r="P1844" s="69">
        <v>133.32936555172</v>
      </c>
    </row>
    <row r="1845" spans="1:16">
      <c r="A1845" s="92" t="s">
        <v>96</v>
      </c>
      <c r="B1845" s="87" t="s">
        <v>97</v>
      </c>
      <c r="C1845" s="69">
        <v>684.29</v>
      </c>
      <c r="D1845" s="69">
        <v>2033.43</v>
      </c>
      <c r="E1845" s="69">
        <v>297.159099212322</v>
      </c>
      <c r="F1845" s="70">
        <v>2662</v>
      </c>
      <c r="G1845" s="69">
        <v>2662</v>
      </c>
      <c r="H1845" s="70">
        <v>2662</v>
      </c>
      <c r="I1845" s="69">
        <v>130.911809110714</v>
      </c>
      <c r="J1845" s="69">
        <v>100</v>
      </c>
      <c r="K1845" s="69">
        <v>71.04</v>
      </c>
      <c r="L1845" s="69">
        <v>2.6686701728024</v>
      </c>
      <c r="M1845" s="69"/>
      <c r="N1845" s="70">
        <v>2662</v>
      </c>
      <c r="O1845" s="69">
        <v>130.911809110714</v>
      </c>
      <c r="P1845" s="69">
        <v>100</v>
      </c>
    </row>
    <row r="1846" spans="1:16">
      <c r="A1846" s="92" t="s">
        <v>98</v>
      </c>
      <c r="B1846" s="87" t="s">
        <v>99</v>
      </c>
      <c r="C1846" s="69">
        <v>6101.14</v>
      </c>
      <c r="D1846" s="69">
        <v>5266.95</v>
      </c>
      <c r="E1846" s="69">
        <v>86.3273093225201</v>
      </c>
      <c r="F1846" s="70">
        <v>15192</v>
      </c>
      <c r="G1846" s="69">
        <v>15192</v>
      </c>
      <c r="H1846" s="70">
        <v>15192</v>
      </c>
      <c r="I1846" s="69">
        <v>288.440178851138</v>
      </c>
      <c r="J1846" s="69">
        <v>100</v>
      </c>
      <c r="K1846" s="69">
        <v>9204.59</v>
      </c>
      <c r="L1846" s="69">
        <v>60.588401790416</v>
      </c>
      <c r="M1846" s="70">
        <v>12716</v>
      </c>
      <c r="N1846" s="70">
        <v>27908</v>
      </c>
      <c r="O1846" s="69">
        <v>529.870228500365</v>
      </c>
      <c r="P1846" s="69">
        <v>183.701948393892</v>
      </c>
    </row>
    <row r="1847" spans="1:16">
      <c r="A1847" s="92" t="s">
        <v>100</v>
      </c>
      <c r="B1847" s="87" t="s">
        <v>101</v>
      </c>
      <c r="C1847" s="69">
        <v>19101.02</v>
      </c>
      <c r="D1847" s="69">
        <v>30819.11</v>
      </c>
      <c r="E1847" s="69">
        <v>161.347980369635</v>
      </c>
      <c r="F1847" s="70">
        <v>69647</v>
      </c>
      <c r="G1847" s="69">
        <v>69647</v>
      </c>
      <c r="H1847" s="70">
        <v>69647</v>
      </c>
      <c r="I1847" s="69">
        <v>225.986409081898</v>
      </c>
      <c r="J1847" s="69">
        <v>100</v>
      </c>
      <c r="K1847" s="69">
        <v>29419.65</v>
      </c>
      <c r="L1847" s="69">
        <v>42.2410871968642</v>
      </c>
      <c r="M1847" s="70">
        <v>-12085</v>
      </c>
      <c r="N1847" s="70">
        <v>57562</v>
      </c>
      <c r="O1847" s="69">
        <v>186.773725782477</v>
      </c>
      <c r="P1847" s="69">
        <v>82.6482116961247</v>
      </c>
    </row>
    <row r="1848" spans="1:16">
      <c r="A1848" s="92" t="s">
        <v>102</v>
      </c>
      <c r="B1848" s="87" t="s">
        <v>103</v>
      </c>
      <c r="C1848" s="69">
        <v>35690.14</v>
      </c>
      <c r="D1848" s="69">
        <v>42318.9</v>
      </c>
      <c r="E1848" s="69">
        <v>118.573084891233</v>
      </c>
      <c r="F1848" s="70">
        <v>58614</v>
      </c>
      <c r="G1848" s="69">
        <v>58614</v>
      </c>
      <c r="H1848" s="70">
        <v>58614</v>
      </c>
      <c r="I1848" s="69">
        <v>138.50549045462</v>
      </c>
      <c r="J1848" s="69">
        <v>100</v>
      </c>
      <c r="K1848" s="69">
        <v>16938.15</v>
      </c>
      <c r="L1848" s="69">
        <v>28.8977889241478</v>
      </c>
      <c r="M1848" s="70">
        <v>19339</v>
      </c>
      <c r="N1848" s="70">
        <v>77953</v>
      </c>
      <c r="O1848" s="69">
        <v>184.203748207066</v>
      </c>
      <c r="P1848" s="69">
        <v>132.993824001092</v>
      </c>
    </row>
    <row r="1849" spans="1:16">
      <c r="A1849" s="92" t="s">
        <v>104</v>
      </c>
      <c r="B1849" s="87" t="s">
        <v>105</v>
      </c>
      <c r="C1849" s="69">
        <v>499.62</v>
      </c>
      <c r="D1849" s="69">
        <v>2502.59</v>
      </c>
      <c r="E1849" s="69">
        <v>500.898682999079</v>
      </c>
      <c r="F1849" s="70">
        <v>4790</v>
      </c>
      <c r="G1849" s="69">
        <v>4790</v>
      </c>
      <c r="H1849" s="70">
        <v>4790</v>
      </c>
      <c r="I1849" s="69">
        <v>191.401707830687</v>
      </c>
      <c r="J1849" s="69">
        <v>100</v>
      </c>
      <c r="K1849" s="69">
        <v>4048.77</v>
      </c>
      <c r="L1849" s="69">
        <v>84.5254697286013</v>
      </c>
      <c r="M1849" s="70">
        <v>2122</v>
      </c>
      <c r="N1849" s="70">
        <v>6912</v>
      </c>
      <c r="O1849" s="69">
        <v>276.193863157769</v>
      </c>
      <c r="P1849" s="69">
        <v>144.300626304802</v>
      </c>
    </row>
    <row r="1850" spans="1:16">
      <c r="A1850" s="92" t="s">
        <v>106</v>
      </c>
      <c r="B1850" s="87" t="s">
        <v>107</v>
      </c>
      <c r="C1850" s="69">
        <v>15229.5</v>
      </c>
      <c r="D1850" s="69">
        <v>17928.12</v>
      </c>
      <c r="E1850" s="69">
        <v>117.719688761942</v>
      </c>
      <c r="F1850" s="70">
        <v>10502</v>
      </c>
      <c r="G1850" s="69">
        <v>10502</v>
      </c>
      <c r="H1850" s="70">
        <v>10502</v>
      </c>
      <c r="I1850" s="69">
        <v>58.5783673915614</v>
      </c>
      <c r="J1850" s="69">
        <v>100</v>
      </c>
      <c r="K1850" s="69">
        <v>10675.96</v>
      </c>
      <c r="L1850" s="69">
        <v>101.656446391164</v>
      </c>
      <c r="M1850" s="70">
        <v>1934</v>
      </c>
      <c r="N1850" s="70">
        <v>12436</v>
      </c>
      <c r="O1850" s="69">
        <v>69.3658900096608</v>
      </c>
      <c r="P1850" s="69">
        <v>118.415539897162</v>
      </c>
    </row>
    <row r="1851" spans="1:16">
      <c r="A1851" s="92" t="s">
        <v>38</v>
      </c>
      <c r="B1851" s="87" t="s">
        <v>39</v>
      </c>
      <c r="C1851" s="69">
        <v>116.8</v>
      </c>
      <c r="D1851" s="69">
        <v>2199.62</v>
      </c>
      <c r="E1851" s="69">
        <v>1883.23630136986</v>
      </c>
      <c r="F1851" s="70">
        <v>2233</v>
      </c>
      <c r="G1851" s="69">
        <v>2233</v>
      </c>
      <c r="H1851" s="70">
        <v>2233</v>
      </c>
      <c r="I1851" s="69">
        <v>101.517534846928</v>
      </c>
      <c r="J1851" s="69">
        <v>100</v>
      </c>
      <c r="K1851" s="69">
        <v>131.4</v>
      </c>
      <c r="L1851" s="69">
        <v>5.88446036721899</v>
      </c>
      <c r="M1851" s="69"/>
      <c r="N1851" s="70">
        <v>2233</v>
      </c>
      <c r="O1851" s="69">
        <v>101.517534846928</v>
      </c>
      <c r="P1851" s="69">
        <v>100</v>
      </c>
    </row>
    <row r="1852" spans="1:16">
      <c r="A1852" s="92" t="s">
        <v>52</v>
      </c>
      <c r="B1852" s="87" t="s">
        <v>53</v>
      </c>
      <c r="C1852" s="69">
        <v>803593.35</v>
      </c>
      <c r="D1852" s="69">
        <v>994802.11</v>
      </c>
      <c r="E1852" s="69">
        <v>123.794218804822</v>
      </c>
      <c r="F1852" s="70">
        <v>462018</v>
      </c>
      <c r="G1852" s="69">
        <v>462018</v>
      </c>
      <c r="H1852" s="70">
        <v>462018</v>
      </c>
      <c r="I1852" s="69">
        <v>46.4432066795677</v>
      </c>
      <c r="J1852" s="69">
        <v>100</v>
      </c>
      <c r="K1852" s="69">
        <v>526699.42</v>
      </c>
      <c r="L1852" s="69">
        <v>113.999761914038</v>
      </c>
      <c r="M1852" s="70">
        <v>209698</v>
      </c>
      <c r="N1852" s="70">
        <v>671716</v>
      </c>
      <c r="O1852" s="69">
        <v>67.522574916935</v>
      </c>
      <c r="P1852" s="69">
        <v>145.387409148561</v>
      </c>
    </row>
    <row r="1853" spans="1:16">
      <c r="A1853" s="92" t="s">
        <v>108</v>
      </c>
      <c r="B1853" s="87" t="s">
        <v>109</v>
      </c>
      <c r="C1853" s="69">
        <v>3058.14</v>
      </c>
      <c r="D1853" s="69">
        <v>4383.83</v>
      </c>
      <c r="E1853" s="69">
        <v>143.349552342273</v>
      </c>
      <c r="F1853" s="70">
        <v>8114</v>
      </c>
      <c r="G1853" s="69">
        <v>8114</v>
      </c>
      <c r="H1853" s="70">
        <v>8114</v>
      </c>
      <c r="I1853" s="69">
        <v>185.089294064779</v>
      </c>
      <c r="J1853" s="69">
        <v>100</v>
      </c>
      <c r="K1853" s="69">
        <v>5116.09</v>
      </c>
      <c r="L1853" s="69">
        <v>63.0526250924328</v>
      </c>
      <c r="M1853" s="70">
        <v>34692</v>
      </c>
      <c r="N1853" s="70">
        <v>42806</v>
      </c>
      <c r="O1853" s="69">
        <v>976.452097823136</v>
      </c>
      <c r="P1853" s="69">
        <v>527.557308355928</v>
      </c>
    </row>
    <row r="1854" spans="1:16">
      <c r="A1854" s="92" t="s">
        <v>110</v>
      </c>
      <c r="B1854" s="87" t="s">
        <v>111</v>
      </c>
      <c r="C1854" s="69">
        <v>112368.46</v>
      </c>
      <c r="D1854" s="69">
        <v>87332.86</v>
      </c>
      <c r="E1854" s="69">
        <v>77.7200826637653</v>
      </c>
      <c r="F1854" s="70">
        <v>48035</v>
      </c>
      <c r="G1854" s="69">
        <v>48035</v>
      </c>
      <c r="H1854" s="70">
        <v>48035</v>
      </c>
      <c r="I1854" s="69">
        <v>55.0022065005085</v>
      </c>
      <c r="J1854" s="69">
        <v>100</v>
      </c>
      <c r="K1854" s="69">
        <v>53357.54</v>
      </c>
      <c r="L1854" s="69">
        <v>111.08054543562</v>
      </c>
      <c r="M1854" s="70">
        <v>27264</v>
      </c>
      <c r="N1854" s="70">
        <v>75299</v>
      </c>
      <c r="O1854" s="69">
        <v>86.2206963106441</v>
      </c>
      <c r="P1854" s="69">
        <v>156.758613510982</v>
      </c>
    </row>
    <row r="1855" spans="1:16">
      <c r="A1855" s="92" t="s">
        <v>112</v>
      </c>
      <c r="B1855" s="87" t="s">
        <v>113</v>
      </c>
      <c r="C1855" s="69">
        <v>21329.86</v>
      </c>
      <c r="D1855" s="69">
        <v>19768.12</v>
      </c>
      <c r="E1855" s="69">
        <v>92.6781516615674</v>
      </c>
      <c r="F1855" s="70">
        <v>15776</v>
      </c>
      <c r="G1855" s="69">
        <v>15776</v>
      </c>
      <c r="H1855" s="70">
        <v>15776</v>
      </c>
      <c r="I1855" s="69">
        <v>79.8052622100635</v>
      </c>
      <c r="J1855" s="69">
        <v>100</v>
      </c>
      <c r="K1855" s="69">
        <v>30931.31</v>
      </c>
      <c r="L1855" s="69">
        <v>196.065605983773</v>
      </c>
      <c r="M1855" s="70">
        <v>35107</v>
      </c>
      <c r="N1855" s="70">
        <v>50883</v>
      </c>
      <c r="O1855" s="69">
        <v>257.39928733739</v>
      </c>
      <c r="P1855" s="69">
        <v>322.534229208925</v>
      </c>
    </row>
    <row r="1856" spans="1:16">
      <c r="A1856" s="92" t="s">
        <v>116</v>
      </c>
      <c r="B1856" s="87" t="s">
        <v>117</v>
      </c>
      <c r="C1856" s="69">
        <v>2079.21</v>
      </c>
      <c r="D1856" s="69">
        <v>4316.82</v>
      </c>
      <c r="E1856" s="69">
        <v>207.618278096008</v>
      </c>
      <c r="F1856" s="70">
        <v>4662</v>
      </c>
      <c r="G1856" s="69">
        <v>4662</v>
      </c>
      <c r="H1856" s="70">
        <v>4662</v>
      </c>
      <c r="I1856" s="69">
        <v>107.996163842829</v>
      </c>
      <c r="J1856" s="69">
        <v>100</v>
      </c>
      <c r="K1856" s="69">
        <v>9563.34</v>
      </c>
      <c r="L1856" s="69">
        <v>205.133848133848</v>
      </c>
      <c r="M1856" s="70">
        <v>13338</v>
      </c>
      <c r="N1856" s="70">
        <v>18000</v>
      </c>
      <c r="O1856" s="69">
        <v>416.973605570767</v>
      </c>
      <c r="P1856" s="69">
        <v>386.100386100386</v>
      </c>
    </row>
    <row r="1857" spans="1:16">
      <c r="A1857" s="92" t="s">
        <v>118</v>
      </c>
      <c r="B1857" s="87" t="s">
        <v>119</v>
      </c>
      <c r="C1857" s="69">
        <v>60180.56</v>
      </c>
      <c r="D1857" s="69">
        <v>60211.31</v>
      </c>
      <c r="E1857" s="69">
        <v>100.051096234399</v>
      </c>
      <c r="F1857" s="70">
        <v>69415</v>
      </c>
      <c r="G1857" s="69">
        <v>69415</v>
      </c>
      <c r="H1857" s="70">
        <v>69415</v>
      </c>
      <c r="I1857" s="69">
        <v>115.285649822268</v>
      </c>
      <c r="J1857" s="69">
        <v>100</v>
      </c>
      <c r="K1857" s="69">
        <v>73253.56</v>
      </c>
      <c r="L1857" s="69">
        <v>105.529871065332</v>
      </c>
      <c r="M1857" s="70">
        <v>47092</v>
      </c>
      <c r="N1857" s="70">
        <v>116507</v>
      </c>
      <c r="O1857" s="69">
        <v>193.496869608052</v>
      </c>
      <c r="P1857" s="69">
        <v>167.841244687748</v>
      </c>
    </row>
    <row r="1858" spans="1:16">
      <c r="A1858" s="92" t="s">
        <v>120</v>
      </c>
      <c r="B1858" s="87" t="s">
        <v>121</v>
      </c>
      <c r="C1858" s="69">
        <v>3462.75</v>
      </c>
      <c r="D1858" s="69">
        <v>3362.23</v>
      </c>
      <c r="E1858" s="69">
        <v>97.0971049021731</v>
      </c>
      <c r="F1858" s="70">
        <v>5879</v>
      </c>
      <c r="G1858" s="69">
        <v>5879</v>
      </c>
      <c r="H1858" s="70">
        <v>5879</v>
      </c>
      <c r="I1858" s="69">
        <v>174.854189035253</v>
      </c>
      <c r="J1858" s="69">
        <v>100</v>
      </c>
      <c r="K1858" s="69">
        <v>3511.61</v>
      </c>
      <c r="L1858" s="69">
        <v>59.7314169076374</v>
      </c>
      <c r="M1858" s="70">
        <v>-748</v>
      </c>
      <c r="N1858" s="70">
        <v>5131</v>
      </c>
      <c r="O1858" s="69">
        <v>152.607049487989</v>
      </c>
      <c r="P1858" s="69">
        <v>87.2767477462153</v>
      </c>
    </row>
    <row r="1859" spans="1:16">
      <c r="A1859" s="92" t="s">
        <v>40</v>
      </c>
      <c r="B1859" s="87" t="s">
        <v>41</v>
      </c>
      <c r="C1859" s="69">
        <v>2194.11</v>
      </c>
      <c r="D1859" s="69">
        <v>6626.12</v>
      </c>
      <c r="E1859" s="69">
        <v>301.995797840582</v>
      </c>
      <c r="F1859" s="70">
        <v>4028</v>
      </c>
      <c r="G1859" s="69">
        <v>4028</v>
      </c>
      <c r="H1859" s="70">
        <v>4028</v>
      </c>
      <c r="I1859" s="69">
        <v>60.7897230958691</v>
      </c>
      <c r="J1859" s="69">
        <v>100</v>
      </c>
      <c r="K1859" s="69">
        <v>564.28</v>
      </c>
      <c r="L1859" s="69">
        <v>14.0089374379345</v>
      </c>
      <c r="M1859" s="70">
        <v>455</v>
      </c>
      <c r="N1859" s="70">
        <v>4483</v>
      </c>
      <c r="O1859" s="69">
        <v>67.6564867524283</v>
      </c>
      <c r="P1859" s="69">
        <v>111.295928500497</v>
      </c>
    </row>
    <row r="1860" spans="1:16">
      <c r="A1860" s="92" t="s">
        <v>244</v>
      </c>
      <c r="B1860" s="87" t="s">
        <v>245</v>
      </c>
      <c r="C1860" s="69"/>
      <c r="D1860" s="69">
        <v>179.18</v>
      </c>
      <c r="E1860" s="69"/>
      <c r="F1860" s="69"/>
      <c r="G1860" s="69"/>
      <c r="H1860" s="69"/>
      <c r="I1860" s="69"/>
      <c r="J1860" s="69"/>
      <c r="K1860" s="69"/>
      <c r="L1860" s="69"/>
      <c r="M1860" s="69"/>
      <c r="N1860" s="69"/>
      <c r="O1860" s="69"/>
      <c r="P1860" s="69"/>
    </row>
    <row r="1861" spans="1:16">
      <c r="A1861" s="92" t="s">
        <v>122</v>
      </c>
      <c r="B1861" s="87" t="s">
        <v>123</v>
      </c>
      <c r="C1861" s="69">
        <v>87891.66</v>
      </c>
      <c r="D1861" s="69">
        <v>165778.18</v>
      </c>
      <c r="E1861" s="69">
        <v>188.616508096445</v>
      </c>
      <c r="F1861" s="70">
        <v>40569</v>
      </c>
      <c r="G1861" s="69">
        <v>40569</v>
      </c>
      <c r="H1861" s="70">
        <v>40569</v>
      </c>
      <c r="I1861" s="69">
        <v>24.4718575146621</v>
      </c>
      <c r="J1861" s="69">
        <v>100</v>
      </c>
      <c r="K1861" s="69">
        <v>52506.24</v>
      </c>
      <c r="L1861" s="69">
        <v>129.424535975745</v>
      </c>
      <c r="M1861" s="70">
        <v>48175</v>
      </c>
      <c r="N1861" s="70">
        <v>88744</v>
      </c>
      <c r="O1861" s="69">
        <v>53.5317736025332</v>
      </c>
      <c r="P1861" s="69">
        <v>218.748305356307</v>
      </c>
    </row>
    <row r="1862" spans="1:16">
      <c r="A1862" s="92" t="s">
        <v>226</v>
      </c>
      <c r="B1862" s="87" t="s">
        <v>227</v>
      </c>
      <c r="C1862" s="69">
        <v>1962.55</v>
      </c>
      <c r="D1862" s="69">
        <v>364.56</v>
      </c>
      <c r="E1862" s="69">
        <v>18.5758324628672</v>
      </c>
      <c r="F1862" s="70">
        <v>7047</v>
      </c>
      <c r="G1862" s="69">
        <v>7047</v>
      </c>
      <c r="H1862" s="70">
        <v>7047</v>
      </c>
      <c r="I1862" s="69">
        <v>1933.01514154049</v>
      </c>
      <c r="J1862" s="69">
        <v>100</v>
      </c>
      <c r="K1862" s="69">
        <v>302.04</v>
      </c>
      <c r="L1862" s="69">
        <v>4.28607918263091</v>
      </c>
      <c r="M1862" s="70">
        <v>-4397</v>
      </c>
      <c r="N1862" s="70">
        <v>2650</v>
      </c>
      <c r="O1862" s="69">
        <v>726.903664691683</v>
      </c>
      <c r="P1862" s="69">
        <v>37.604654462892</v>
      </c>
    </row>
    <row r="1863" spans="1:16">
      <c r="A1863" s="92" t="s">
        <v>124</v>
      </c>
      <c r="B1863" s="87" t="s">
        <v>125</v>
      </c>
      <c r="C1863" s="69">
        <v>7526.89</v>
      </c>
      <c r="D1863" s="69">
        <v>6920.16</v>
      </c>
      <c r="E1863" s="69">
        <v>91.9391674383444</v>
      </c>
      <c r="F1863" s="70">
        <v>7021</v>
      </c>
      <c r="G1863" s="69">
        <v>7021</v>
      </c>
      <c r="H1863" s="70">
        <v>7021</v>
      </c>
      <c r="I1863" s="69">
        <v>101.457191741231</v>
      </c>
      <c r="J1863" s="69">
        <v>100</v>
      </c>
      <c r="K1863" s="69">
        <v>2732.21</v>
      </c>
      <c r="L1863" s="69">
        <v>38.9148269477282</v>
      </c>
      <c r="M1863" s="70">
        <v>-1889</v>
      </c>
      <c r="N1863" s="70">
        <v>5132</v>
      </c>
      <c r="O1863" s="69">
        <v>74.1601350257798</v>
      </c>
      <c r="P1863" s="69">
        <v>73.0950007121493</v>
      </c>
    </row>
    <row r="1864" spans="1:16">
      <c r="A1864" s="92" t="s">
        <v>166</v>
      </c>
      <c r="B1864" s="87" t="s">
        <v>167</v>
      </c>
      <c r="C1864" s="69">
        <v>408.82</v>
      </c>
      <c r="D1864" s="69">
        <v>132.48</v>
      </c>
      <c r="E1864" s="69">
        <v>32.4054596154787</v>
      </c>
      <c r="F1864" s="70">
        <v>120</v>
      </c>
      <c r="G1864" s="69">
        <v>120</v>
      </c>
      <c r="H1864" s="70">
        <v>120</v>
      </c>
      <c r="I1864" s="69">
        <v>90.5797101449275</v>
      </c>
      <c r="J1864" s="69">
        <v>100</v>
      </c>
      <c r="K1864" s="69">
        <v>86.68</v>
      </c>
      <c r="L1864" s="69">
        <v>72.2333333333333</v>
      </c>
      <c r="M1864" s="70">
        <v>305</v>
      </c>
      <c r="N1864" s="70">
        <v>425</v>
      </c>
      <c r="O1864" s="69">
        <v>320.803140096618</v>
      </c>
      <c r="P1864" s="69">
        <v>354.166666666667</v>
      </c>
    </row>
    <row r="1865" spans="1:16">
      <c r="A1865" s="92" t="s">
        <v>126</v>
      </c>
      <c r="B1865" s="87" t="s">
        <v>127</v>
      </c>
      <c r="C1865" s="69">
        <v>0.92</v>
      </c>
      <c r="D1865" s="69">
        <v>20</v>
      </c>
      <c r="E1865" s="69">
        <v>2173.91304347826</v>
      </c>
      <c r="F1865" s="69"/>
      <c r="G1865" s="69"/>
      <c r="H1865" s="69"/>
      <c r="I1865" s="69"/>
      <c r="J1865" s="69"/>
      <c r="K1865" s="69">
        <v>345.4</v>
      </c>
      <c r="L1865" s="69"/>
      <c r="M1865" s="70">
        <v>345</v>
      </c>
      <c r="N1865" s="70">
        <v>345</v>
      </c>
      <c r="O1865" s="69">
        <v>1725</v>
      </c>
      <c r="P1865" s="69"/>
    </row>
    <row r="1866" spans="1:16">
      <c r="A1866" s="92" t="s">
        <v>128</v>
      </c>
      <c r="B1866" s="87" t="s">
        <v>129</v>
      </c>
      <c r="C1866" s="69">
        <v>38237.6</v>
      </c>
      <c r="D1866" s="69">
        <v>29.29</v>
      </c>
      <c r="E1866" s="69">
        <v>0.07659999581564</v>
      </c>
      <c r="F1866" s="69"/>
      <c r="G1866" s="69"/>
      <c r="H1866" s="69"/>
      <c r="I1866" s="69"/>
      <c r="J1866" s="69"/>
      <c r="K1866" s="69">
        <v>276.03</v>
      </c>
      <c r="L1866" s="69"/>
      <c r="M1866" s="70">
        <v>277</v>
      </c>
      <c r="N1866" s="70">
        <v>277</v>
      </c>
      <c r="O1866" s="69">
        <v>945.715261181291</v>
      </c>
      <c r="P1866" s="69"/>
    </row>
    <row r="1867" spans="1:16">
      <c r="A1867" s="92" t="s">
        <v>184</v>
      </c>
      <c r="B1867" s="87" t="s">
        <v>185</v>
      </c>
      <c r="C1867" s="69">
        <v>4379.85</v>
      </c>
      <c r="D1867" s="69">
        <v>500</v>
      </c>
      <c r="E1867" s="69">
        <v>11.415916070185</v>
      </c>
      <c r="F1867" s="69"/>
      <c r="G1867" s="69"/>
      <c r="H1867" s="69"/>
      <c r="I1867" s="69"/>
      <c r="J1867" s="69"/>
      <c r="K1867" s="69">
        <v>1000</v>
      </c>
      <c r="L1867" s="69"/>
      <c r="M1867" s="70">
        <v>1000</v>
      </c>
      <c r="N1867" s="70">
        <v>1000</v>
      </c>
      <c r="O1867" s="69">
        <v>200</v>
      </c>
      <c r="P1867" s="69"/>
    </row>
    <row r="1868" spans="1:16">
      <c r="A1868" s="92" t="s">
        <v>76</v>
      </c>
      <c r="B1868" s="87" t="s">
        <v>77</v>
      </c>
      <c r="C1868" s="69">
        <v>7963.37</v>
      </c>
      <c r="D1868" s="69">
        <v>37320.28</v>
      </c>
      <c r="E1868" s="69">
        <v>468.649328111089</v>
      </c>
      <c r="F1868" s="70">
        <v>21800</v>
      </c>
      <c r="G1868" s="69">
        <v>21800</v>
      </c>
      <c r="H1868" s="70">
        <v>21800</v>
      </c>
      <c r="I1868" s="69">
        <v>58.4132809292963</v>
      </c>
      <c r="J1868" s="69">
        <v>100</v>
      </c>
      <c r="K1868" s="69">
        <v>12248.49</v>
      </c>
      <c r="L1868" s="69">
        <v>56.1857339449541</v>
      </c>
      <c r="M1868" s="70">
        <v>10000</v>
      </c>
      <c r="N1868" s="70">
        <v>31800</v>
      </c>
      <c r="O1868" s="69">
        <v>85.2083639243864</v>
      </c>
      <c r="P1868" s="69">
        <v>145.871559633028</v>
      </c>
    </row>
    <row r="1869" spans="1:16">
      <c r="A1869" s="92" t="s">
        <v>130</v>
      </c>
      <c r="B1869" s="87" t="s">
        <v>131</v>
      </c>
      <c r="C1869" s="69"/>
      <c r="D1869" s="69">
        <v>995.43</v>
      </c>
      <c r="E1869" s="69"/>
      <c r="F1869" s="69"/>
      <c r="G1869" s="69"/>
      <c r="H1869" s="69"/>
      <c r="I1869" s="69"/>
      <c r="J1869" s="69"/>
      <c r="K1869" s="69"/>
      <c r="L1869" s="69"/>
      <c r="M1869" s="69"/>
      <c r="N1869" s="69"/>
      <c r="O1869" s="69"/>
      <c r="P1869" s="69"/>
    </row>
    <row r="1870" spans="1:16">
      <c r="A1870" s="92" t="s">
        <v>42</v>
      </c>
      <c r="B1870" s="87" t="s">
        <v>43</v>
      </c>
      <c r="C1870" s="69">
        <v>6764.04</v>
      </c>
      <c r="D1870" s="69">
        <v>10679.04</v>
      </c>
      <c r="E1870" s="69">
        <v>157.879610410346</v>
      </c>
      <c r="F1870" s="70">
        <v>7000</v>
      </c>
      <c r="G1870" s="69">
        <v>7000</v>
      </c>
      <c r="H1870" s="70">
        <v>7000</v>
      </c>
      <c r="I1870" s="69">
        <v>65.5489632026849</v>
      </c>
      <c r="J1870" s="69">
        <v>100</v>
      </c>
      <c r="K1870" s="69">
        <v>6992.72</v>
      </c>
      <c r="L1870" s="69">
        <v>99.896</v>
      </c>
      <c r="M1870" s="70">
        <v>5900</v>
      </c>
      <c r="N1870" s="70">
        <v>12900</v>
      </c>
      <c r="O1870" s="69">
        <v>120.797375044948</v>
      </c>
      <c r="P1870" s="69">
        <v>184.285714285714</v>
      </c>
    </row>
    <row r="1871" spans="1:16">
      <c r="A1871" s="92" t="s">
        <v>212</v>
      </c>
      <c r="B1871" s="87" t="s">
        <v>213</v>
      </c>
      <c r="C1871" s="69">
        <v>767.3</v>
      </c>
      <c r="D1871" s="69"/>
      <c r="E1871" s="69"/>
      <c r="F1871" s="69"/>
      <c r="G1871" s="69"/>
      <c r="H1871" s="69"/>
      <c r="I1871" s="69"/>
      <c r="J1871" s="69"/>
      <c r="K1871" s="69"/>
      <c r="L1871" s="69"/>
      <c r="M1871" s="69"/>
      <c r="N1871" s="69"/>
      <c r="O1871" s="69"/>
      <c r="P1871" s="69"/>
    </row>
    <row r="1872" spans="1:16">
      <c r="A1872" s="92" t="s">
        <v>132</v>
      </c>
      <c r="B1872" s="87" t="s">
        <v>133</v>
      </c>
      <c r="C1872" s="69"/>
      <c r="D1872" s="69"/>
      <c r="E1872" s="69"/>
      <c r="F1872" s="70">
        <v>1100</v>
      </c>
      <c r="G1872" s="69">
        <v>1100</v>
      </c>
      <c r="H1872" s="70">
        <v>1100</v>
      </c>
      <c r="I1872" s="69"/>
      <c r="J1872" s="69">
        <v>100</v>
      </c>
      <c r="K1872" s="69"/>
      <c r="L1872" s="69"/>
      <c r="M1872" s="69"/>
      <c r="N1872" s="70">
        <v>1100</v>
      </c>
      <c r="O1872" s="69"/>
      <c r="P1872" s="69">
        <v>100</v>
      </c>
    </row>
    <row r="1873" spans="1:16">
      <c r="A1873" s="92" t="s">
        <v>134</v>
      </c>
      <c r="B1873" s="87" t="s">
        <v>135</v>
      </c>
      <c r="C1873" s="69"/>
      <c r="D1873" s="69"/>
      <c r="E1873" s="69"/>
      <c r="F1873" s="70">
        <v>38000</v>
      </c>
      <c r="G1873" s="69">
        <v>38000</v>
      </c>
      <c r="H1873" s="70">
        <v>38000</v>
      </c>
      <c r="I1873" s="69"/>
      <c r="J1873" s="69">
        <v>100</v>
      </c>
      <c r="K1873" s="69"/>
      <c r="L1873" s="69"/>
      <c r="M1873" s="70">
        <v>-38000</v>
      </c>
      <c r="N1873" s="69"/>
      <c r="O1873" s="69"/>
      <c r="P1873" s="69"/>
    </row>
    <row r="1874" spans="1:16">
      <c r="A1874" s="92" t="s">
        <v>138</v>
      </c>
      <c r="B1874" s="87" t="s">
        <v>139</v>
      </c>
      <c r="C1874" s="69">
        <v>34722.87</v>
      </c>
      <c r="D1874" s="69">
        <v>58982.94</v>
      </c>
      <c r="E1874" s="69">
        <v>169.867698148223</v>
      </c>
      <c r="F1874" s="70">
        <v>61282</v>
      </c>
      <c r="G1874" s="69">
        <v>61282</v>
      </c>
      <c r="H1874" s="70">
        <v>61282</v>
      </c>
      <c r="I1874" s="69">
        <v>103.897838934444</v>
      </c>
      <c r="J1874" s="69">
        <v>100</v>
      </c>
      <c r="K1874" s="69">
        <v>49754.8</v>
      </c>
      <c r="L1874" s="69">
        <v>81.1899089455305</v>
      </c>
      <c r="M1874" s="70">
        <v>18827</v>
      </c>
      <c r="N1874" s="70">
        <v>80109</v>
      </c>
      <c r="O1874" s="69">
        <v>135.817238001361</v>
      </c>
      <c r="P1874" s="69">
        <v>130.721908553898</v>
      </c>
    </row>
    <row r="1875" spans="1:16">
      <c r="A1875" s="92" t="s">
        <v>140</v>
      </c>
      <c r="B1875" s="87" t="s">
        <v>141</v>
      </c>
      <c r="C1875" s="69">
        <v>2388.04</v>
      </c>
      <c r="D1875" s="69">
        <v>5598.64</v>
      </c>
      <c r="E1875" s="69">
        <v>234.444984171119</v>
      </c>
      <c r="F1875" s="70">
        <v>12931</v>
      </c>
      <c r="G1875" s="69">
        <v>12931</v>
      </c>
      <c r="H1875" s="70">
        <v>12931</v>
      </c>
      <c r="I1875" s="69">
        <v>230.966806224369</v>
      </c>
      <c r="J1875" s="69">
        <v>100</v>
      </c>
      <c r="K1875" s="69">
        <v>169</v>
      </c>
      <c r="L1875" s="69">
        <v>1.30693681849818</v>
      </c>
      <c r="M1875" s="70">
        <v>-5090</v>
      </c>
      <c r="N1875" s="70">
        <v>7841</v>
      </c>
      <c r="O1875" s="69">
        <v>140.051869739794</v>
      </c>
      <c r="P1875" s="69">
        <v>60.6372283659423</v>
      </c>
    </row>
    <row r="1876" spans="1:16">
      <c r="A1876" s="92" t="s">
        <v>142</v>
      </c>
      <c r="B1876" s="87" t="s">
        <v>143</v>
      </c>
      <c r="C1876" s="69">
        <v>258.81</v>
      </c>
      <c r="D1876" s="69">
        <v>6577.28</v>
      </c>
      <c r="E1876" s="69">
        <v>2541.35466172095</v>
      </c>
      <c r="F1876" s="70">
        <v>1400</v>
      </c>
      <c r="G1876" s="69">
        <v>1400</v>
      </c>
      <c r="H1876" s="70">
        <v>1400</v>
      </c>
      <c r="I1876" s="69">
        <v>21.2853945703999</v>
      </c>
      <c r="J1876" s="69">
        <v>100</v>
      </c>
      <c r="K1876" s="69"/>
      <c r="L1876" s="69"/>
      <c r="M1876" s="70">
        <v>1200</v>
      </c>
      <c r="N1876" s="70">
        <v>2600</v>
      </c>
      <c r="O1876" s="69">
        <v>39.5300184878856</v>
      </c>
      <c r="P1876" s="69">
        <v>185.714285714286</v>
      </c>
    </row>
    <row r="1877" spans="1:16">
      <c r="A1877" s="92" t="s">
        <v>144</v>
      </c>
      <c r="B1877" s="87" t="s">
        <v>145</v>
      </c>
      <c r="C1877" s="69">
        <v>52616.28</v>
      </c>
      <c r="D1877" s="69">
        <v>4902.25</v>
      </c>
      <c r="E1877" s="69">
        <v>9.31698326069422</v>
      </c>
      <c r="F1877" s="70">
        <v>36320</v>
      </c>
      <c r="G1877" s="69">
        <v>36320</v>
      </c>
      <c r="H1877" s="70">
        <v>36320</v>
      </c>
      <c r="I1877" s="69">
        <v>740.884287827018</v>
      </c>
      <c r="J1877" s="69">
        <v>100</v>
      </c>
      <c r="K1877" s="69">
        <v>726.68</v>
      </c>
      <c r="L1877" s="69">
        <v>2.00077092511013</v>
      </c>
      <c r="M1877" s="70">
        <v>-200</v>
      </c>
      <c r="N1877" s="70">
        <v>36120</v>
      </c>
      <c r="O1877" s="69">
        <v>736.804528532817</v>
      </c>
      <c r="P1877" s="69">
        <v>99.4493392070485</v>
      </c>
    </row>
    <row r="1878" spans="1:16">
      <c r="A1878" s="92" t="s">
        <v>146</v>
      </c>
      <c r="B1878" s="87" t="s">
        <v>147</v>
      </c>
      <c r="C1878" s="69">
        <v>1751.13</v>
      </c>
      <c r="D1878" s="69">
        <v>8377.19</v>
      </c>
      <c r="E1878" s="69">
        <v>478.387669676152</v>
      </c>
      <c r="F1878" s="70">
        <v>1760</v>
      </c>
      <c r="G1878" s="69">
        <v>1760</v>
      </c>
      <c r="H1878" s="70">
        <v>1760</v>
      </c>
      <c r="I1878" s="69">
        <v>21.0094315635673</v>
      </c>
      <c r="J1878" s="69">
        <v>100</v>
      </c>
      <c r="K1878" s="69">
        <v>22197.58</v>
      </c>
      <c r="L1878" s="69">
        <v>1261.22613636364</v>
      </c>
      <c r="M1878" s="70">
        <v>7000</v>
      </c>
      <c r="N1878" s="70">
        <v>8760</v>
      </c>
      <c r="O1878" s="69">
        <v>104.569670736846</v>
      </c>
      <c r="P1878" s="69">
        <v>497.727272727273</v>
      </c>
    </row>
    <row r="1879" spans="1:16">
      <c r="A1879" s="92" t="s">
        <v>148</v>
      </c>
      <c r="B1879" s="87" t="s">
        <v>149</v>
      </c>
      <c r="C1879" s="69"/>
      <c r="D1879" s="69">
        <v>583.53</v>
      </c>
      <c r="E1879" s="69"/>
      <c r="F1879" s="69"/>
      <c r="G1879" s="69"/>
      <c r="H1879" s="69"/>
      <c r="I1879" s="69"/>
      <c r="J1879" s="69"/>
      <c r="K1879" s="69"/>
      <c r="L1879" s="69"/>
      <c r="M1879" s="69"/>
      <c r="N1879" s="69"/>
      <c r="O1879" s="69"/>
      <c r="P1879" s="69"/>
    </row>
    <row r="1880" spans="1:16">
      <c r="A1880" s="92" t="s">
        <v>150</v>
      </c>
      <c r="B1880" s="87" t="s">
        <v>151</v>
      </c>
      <c r="C1880" s="69">
        <v>6164.28</v>
      </c>
      <c r="D1880" s="69">
        <v>3963.86</v>
      </c>
      <c r="E1880" s="69">
        <v>64.3036980799055</v>
      </c>
      <c r="F1880" s="70">
        <v>17800</v>
      </c>
      <c r="G1880" s="69">
        <v>17800</v>
      </c>
      <c r="H1880" s="70">
        <v>17800</v>
      </c>
      <c r="I1880" s="69">
        <v>449.057232091951</v>
      </c>
      <c r="J1880" s="69">
        <v>100</v>
      </c>
      <c r="K1880" s="69">
        <v>7891.94</v>
      </c>
      <c r="L1880" s="69">
        <v>44.3367415730337</v>
      </c>
      <c r="M1880" s="70">
        <v>-5500</v>
      </c>
      <c r="N1880" s="70">
        <v>12300</v>
      </c>
      <c r="O1880" s="69">
        <v>310.303592962415</v>
      </c>
      <c r="P1880" s="69">
        <v>69.1011235955056</v>
      </c>
    </row>
    <row r="1881" spans="1:16">
      <c r="A1881" s="92" t="s">
        <v>174</v>
      </c>
      <c r="B1881" s="87" t="s">
        <v>175</v>
      </c>
      <c r="C1881" s="69">
        <v>25377.24</v>
      </c>
      <c r="D1881" s="69">
        <v>55970.55</v>
      </c>
      <c r="E1881" s="69">
        <v>220.554126453468</v>
      </c>
      <c r="F1881" s="69"/>
      <c r="G1881" s="69"/>
      <c r="H1881" s="69"/>
      <c r="I1881" s="69"/>
      <c r="J1881" s="69"/>
      <c r="K1881" s="69">
        <v>321070.79</v>
      </c>
      <c r="L1881" s="69"/>
      <c r="M1881" s="70">
        <v>318000</v>
      </c>
      <c r="N1881" s="70">
        <v>318000</v>
      </c>
      <c r="O1881" s="69">
        <v>568.155932003527</v>
      </c>
      <c r="P1881" s="69"/>
    </row>
    <row r="1882" spans="1:16">
      <c r="A1882" s="92" t="s">
        <v>152</v>
      </c>
      <c r="B1882" s="87" t="s">
        <v>153</v>
      </c>
      <c r="C1882" s="69">
        <v>2295.4</v>
      </c>
      <c r="D1882" s="69">
        <v>15317.95</v>
      </c>
      <c r="E1882" s="69">
        <v>667.332491069095</v>
      </c>
      <c r="F1882" s="70">
        <v>8400</v>
      </c>
      <c r="G1882" s="69">
        <v>8400</v>
      </c>
      <c r="H1882" s="70">
        <v>8400</v>
      </c>
      <c r="I1882" s="69">
        <v>54.8376251391341</v>
      </c>
      <c r="J1882" s="69">
        <v>100</v>
      </c>
      <c r="K1882" s="69">
        <v>1048.58</v>
      </c>
      <c r="L1882" s="69">
        <v>12.4830952380952</v>
      </c>
      <c r="M1882" s="70">
        <v>2000</v>
      </c>
      <c r="N1882" s="70">
        <v>10400</v>
      </c>
      <c r="O1882" s="69">
        <v>67.8942025532137</v>
      </c>
      <c r="P1882" s="69">
        <v>123.809523809524</v>
      </c>
    </row>
    <row r="1883" spans="1:16">
      <c r="A1883" s="92" t="s">
        <v>268</v>
      </c>
      <c r="B1883" s="87" t="s">
        <v>269</v>
      </c>
      <c r="C1883" s="69"/>
      <c r="D1883" s="69"/>
      <c r="E1883" s="69"/>
      <c r="F1883" s="69"/>
      <c r="G1883" s="69"/>
      <c r="H1883" s="69"/>
      <c r="I1883" s="69"/>
      <c r="J1883" s="69"/>
      <c r="K1883" s="69">
        <v>3750</v>
      </c>
      <c r="L1883" s="69"/>
      <c r="M1883" s="70">
        <v>3750</v>
      </c>
      <c r="N1883" s="70">
        <v>3750</v>
      </c>
      <c r="O1883" s="69"/>
      <c r="P1883" s="69"/>
    </row>
    <row r="1884" spans="1:16">
      <c r="A1884" s="92" t="s">
        <v>154</v>
      </c>
      <c r="B1884" s="87" t="s">
        <v>155</v>
      </c>
      <c r="C1884" s="69"/>
      <c r="D1884" s="69"/>
      <c r="E1884" s="69"/>
      <c r="F1884" s="70">
        <v>1100</v>
      </c>
      <c r="G1884" s="69">
        <v>1100</v>
      </c>
      <c r="H1884" s="70">
        <v>1100</v>
      </c>
      <c r="I1884" s="69"/>
      <c r="J1884" s="69">
        <v>100</v>
      </c>
      <c r="K1884" s="69"/>
      <c r="L1884" s="69"/>
      <c r="M1884" s="69"/>
      <c r="N1884" s="70">
        <v>1100</v>
      </c>
      <c r="O1884" s="69"/>
      <c r="P1884" s="69">
        <v>100</v>
      </c>
    </row>
    <row r="1885" spans="1:16">
      <c r="A1885" s="92" t="s">
        <v>58</v>
      </c>
      <c r="B1885" s="87" t="s">
        <v>59</v>
      </c>
      <c r="C1885" s="69">
        <v>7056.21</v>
      </c>
      <c r="D1885" s="69">
        <v>301415.54</v>
      </c>
      <c r="E1885" s="69">
        <v>4271.6350562129</v>
      </c>
      <c r="F1885" s="69"/>
      <c r="G1885" s="69"/>
      <c r="H1885" s="69"/>
      <c r="I1885" s="69"/>
      <c r="J1885" s="69"/>
      <c r="K1885" s="69">
        <v>15743.97</v>
      </c>
      <c r="L1885" s="69"/>
      <c r="M1885" s="70">
        <v>15744</v>
      </c>
      <c r="N1885" s="70">
        <v>15744</v>
      </c>
      <c r="O1885" s="69">
        <v>5.22335377930415</v>
      </c>
      <c r="P1885" s="69"/>
    </row>
    <row r="1886" spans="1:16">
      <c r="A1886" s="92" t="s">
        <v>278</v>
      </c>
      <c r="B1886" s="87" t="s">
        <v>279</v>
      </c>
      <c r="C1886" s="69"/>
      <c r="D1886" s="69"/>
      <c r="E1886" s="69"/>
      <c r="F1886" s="70">
        <v>2665</v>
      </c>
      <c r="G1886" s="69">
        <v>2665</v>
      </c>
      <c r="H1886" s="70">
        <v>2665</v>
      </c>
      <c r="I1886" s="69"/>
      <c r="J1886" s="69">
        <v>100</v>
      </c>
      <c r="K1886" s="69"/>
      <c r="L1886" s="69"/>
      <c r="M1886" s="69"/>
      <c r="N1886" s="70">
        <v>2665</v>
      </c>
      <c r="O1886" s="69"/>
      <c r="P1886" s="69">
        <v>100</v>
      </c>
    </row>
    <row r="1887" spans="1:16">
      <c r="A1887" s="92" t="s">
        <v>302</v>
      </c>
      <c r="B1887" s="87" t="s">
        <v>303</v>
      </c>
      <c r="C1887" s="69"/>
      <c r="D1887" s="69"/>
      <c r="E1887" s="69"/>
      <c r="F1887" s="70">
        <v>36926</v>
      </c>
      <c r="G1887" s="69">
        <v>36926</v>
      </c>
      <c r="H1887" s="70">
        <v>36926</v>
      </c>
      <c r="I1887" s="69"/>
      <c r="J1887" s="69">
        <v>100</v>
      </c>
      <c r="K1887" s="69"/>
      <c r="L1887" s="69"/>
      <c r="M1887" s="69"/>
      <c r="N1887" s="70">
        <v>36926</v>
      </c>
      <c r="O1887" s="69"/>
      <c r="P1887" s="69">
        <v>100</v>
      </c>
    </row>
    <row r="1888" spans="1:16">
      <c r="A1888" s="91" t="s">
        <v>164</v>
      </c>
      <c r="B1888" s="87" t="s">
        <v>165</v>
      </c>
      <c r="C1888" s="63">
        <v>10052009.77</v>
      </c>
      <c r="D1888" s="63">
        <v>13681518.76</v>
      </c>
      <c r="E1888" s="63">
        <v>136.107296680433</v>
      </c>
      <c r="F1888" s="64">
        <v>13811856</v>
      </c>
      <c r="G1888" s="63">
        <v>13811856</v>
      </c>
      <c r="H1888" s="64">
        <v>13811856</v>
      </c>
      <c r="I1888" s="63">
        <v>100.952651838486</v>
      </c>
      <c r="J1888" s="63">
        <v>100</v>
      </c>
      <c r="K1888" s="63">
        <v>6749864.73</v>
      </c>
      <c r="L1888" s="63">
        <v>48.8700774899478</v>
      </c>
      <c r="M1888" s="64">
        <v>-97803</v>
      </c>
      <c r="N1888" s="64">
        <v>13714053</v>
      </c>
      <c r="O1888" s="63">
        <v>100.23779699148</v>
      </c>
      <c r="P1888" s="63">
        <v>99.2918909667173</v>
      </c>
    </row>
    <row r="1889" spans="1:16">
      <c r="A1889" s="92" t="s">
        <v>28</v>
      </c>
      <c r="B1889" s="87" t="s">
        <v>29</v>
      </c>
      <c r="C1889" s="69">
        <v>1923523.69</v>
      </c>
      <c r="D1889" s="69">
        <v>2024307.83</v>
      </c>
      <c r="E1889" s="69">
        <v>105.239558032165</v>
      </c>
      <c r="F1889" s="70">
        <v>1625957</v>
      </c>
      <c r="G1889" s="69">
        <v>1625957</v>
      </c>
      <c r="H1889" s="70">
        <v>1625957</v>
      </c>
      <c r="I1889" s="69">
        <v>80.3216277635008</v>
      </c>
      <c r="J1889" s="69">
        <v>100</v>
      </c>
      <c r="K1889" s="69">
        <v>1341090.76</v>
      </c>
      <c r="L1889" s="69">
        <v>82.4800877267972</v>
      </c>
      <c r="M1889" s="70">
        <v>-103314</v>
      </c>
      <c r="N1889" s="70">
        <v>1522643</v>
      </c>
      <c r="O1889" s="69">
        <v>75.2179573400158</v>
      </c>
      <c r="P1889" s="69">
        <v>93.6459574269184</v>
      </c>
    </row>
    <row r="1890" spans="1:16">
      <c r="A1890" s="92" t="s">
        <v>198</v>
      </c>
      <c r="B1890" s="87" t="s">
        <v>199</v>
      </c>
      <c r="C1890" s="69">
        <v>588.67</v>
      </c>
      <c r="D1890" s="69">
        <v>59.72</v>
      </c>
      <c r="E1890" s="69">
        <v>10.1449029167445</v>
      </c>
      <c r="F1890" s="70">
        <v>1500</v>
      </c>
      <c r="G1890" s="69">
        <v>1500</v>
      </c>
      <c r="H1890" s="70">
        <v>1500</v>
      </c>
      <c r="I1890" s="69">
        <v>2511.72136637642</v>
      </c>
      <c r="J1890" s="69">
        <v>100</v>
      </c>
      <c r="K1890" s="69">
        <v>203.63</v>
      </c>
      <c r="L1890" s="69">
        <v>13.5753333333333</v>
      </c>
      <c r="M1890" s="70">
        <v>800</v>
      </c>
      <c r="N1890" s="70">
        <v>2300</v>
      </c>
      <c r="O1890" s="69">
        <v>3851.30609511052</v>
      </c>
      <c r="P1890" s="69">
        <v>153.333333333333</v>
      </c>
    </row>
    <row r="1891" spans="1:16">
      <c r="A1891" s="92" t="s">
        <v>80</v>
      </c>
      <c r="B1891" s="87" t="s">
        <v>81</v>
      </c>
      <c r="C1891" s="69">
        <v>28614.7</v>
      </c>
      <c r="D1891" s="69">
        <v>76168.66</v>
      </c>
      <c r="E1891" s="69">
        <v>266.187169531744</v>
      </c>
      <c r="F1891" s="70">
        <v>50000</v>
      </c>
      <c r="G1891" s="69">
        <v>50000</v>
      </c>
      <c r="H1891" s="70">
        <v>50000</v>
      </c>
      <c r="I1891" s="69">
        <v>65.6437962805175</v>
      </c>
      <c r="J1891" s="69">
        <v>100</v>
      </c>
      <c r="K1891" s="69"/>
      <c r="L1891" s="69"/>
      <c r="M1891" s="69"/>
      <c r="N1891" s="70">
        <v>50000</v>
      </c>
      <c r="O1891" s="69">
        <v>65.6437962805175</v>
      </c>
      <c r="P1891" s="69">
        <v>100</v>
      </c>
    </row>
    <row r="1892" spans="1:16">
      <c r="A1892" s="92" t="s">
        <v>32</v>
      </c>
      <c r="B1892" s="87" t="s">
        <v>33</v>
      </c>
      <c r="C1892" s="69">
        <v>1020207.67</v>
      </c>
      <c r="D1892" s="69">
        <v>1112700.03</v>
      </c>
      <c r="E1892" s="69">
        <v>109.066032604911</v>
      </c>
      <c r="F1892" s="70">
        <v>743652</v>
      </c>
      <c r="G1892" s="69">
        <v>743652</v>
      </c>
      <c r="H1892" s="70">
        <v>743652</v>
      </c>
      <c r="I1892" s="69">
        <v>66.8331068527067</v>
      </c>
      <c r="J1892" s="69">
        <v>100</v>
      </c>
      <c r="K1892" s="69">
        <v>552386.37</v>
      </c>
      <c r="L1892" s="69">
        <v>74.2802238143648</v>
      </c>
      <c r="M1892" s="70">
        <v>191711</v>
      </c>
      <c r="N1892" s="70">
        <v>935363</v>
      </c>
      <c r="O1892" s="69">
        <v>84.0624584147805</v>
      </c>
      <c r="P1892" s="69">
        <v>125.779665757639</v>
      </c>
    </row>
    <row r="1893" spans="1:16">
      <c r="A1893" s="92" t="s">
        <v>34</v>
      </c>
      <c r="B1893" s="87" t="s">
        <v>35</v>
      </c>
      <c r="C1893" s="69">
        <v>324238.95</v>
      </c>
      <c r="D1893" s="69">
        <v>343901.81</v>
      </c>
      <c r="E1893" s="69">
        <v>106.064311520871</v>
      </c>
      <c r="F1893" s="70">
        <v>279931</v>
      </c>
      <c r="G1893" s="69">
        <v>279931</v>
      </c>
      <c r="H1893" s="70">
        <v>279931</v>
      </c>
      <c r="I1893" s="69">
        <v>81.3985247707769</v>
      </c>
      <c r="J1893" s="69">
        <v>100</v>
      </c>
      <c r="K1893" s="69">
        <v>221310.76</v>
      </c>
      <c r="L1893" s="69">
        <v>79.0590395490317</v>
      </c>
      <c r="M1893" s="70">
        <v>-25518</v>
      </c>
      <c r="N1893" s="70">
        <v>254413</v>
      </c>
      <c r="O1893" s="69">
        <v>73.9783835391852</v>
      </c>
      <c r="P1893" s="69">
        <v>90.8841821734642</v>
      </c>
    </row>
    <row r="1894" spans="1:16">
      <c r="A1894" s="92" t="s">
        <v>228</v>
      </c>
      <c r="B1894" s="87" t="s">
        <v>229</v>
      </c>
      <c r="C1894" s="69">
        <v>1325.12</v>
      </c>
      <c r="D1894" s="69">
        <v>5832.31</v>
      </c>
      <c r="E1894" s="69">
        <v>440.134478386863</v>
      </c>
      <c r="F1894" s="69"/>
      <c r="G1894" s="69"/>
      <c r="H1894" s="69"/>
      <c r="I1894" s="69"/>
      <c r="J1894" s="69"/>
      <c r="K1894" s="69"/>
      <c r="L1894" s="69"/>
      <c r="M1894" s="69"/>
      <c r="N1894" s="69"/>
      <c r="O1894" s="69"/>
      <c r="P1894" s="69"/>
    </row>
    <row r="1895" spans="1:16">
      <c r="A1895" s="92" t="s">
        <v>70</v>
      </c>
      <c r="B1895" s="87" t="s">
        <v>71</v>
      </c>
      <c r="C1895" s="69">
        <v>470187.65</v>
      </c>
      <c r="D1895" s="69">
        <v>520152.43</v>
      </c>
      <c r="E1895" s="69">
        <v>110.626561544098</v>
      </c>
      <c r="F1895" s="70">
        <v>490819</v>
      </c>
      <c r="G1895" s="69">
        <v>490819</v>
      </c>
      <c r="H1895" s="70">
        <v>490819</v>
      </c>
      <c r="I1895" s="69">
        <v>94.3606088699807</v>
      </c>
      <c r="J1895" s="69">
        <v>100</v>
      </c>
      <c r="K1895" s="69">
        <v>306699.61</v>
      </c>
      <c r="L1895" s="69">
        <v>62.4873140607841</v>
      </c>
      <c r="M1895" s="70">
        <v>12849</v>
      </c>
      <c r="N1895" s="70">
        <v>503668</v>
      </c>
      <c r="O1895" s="69">
        <v>96.8308462963443</v>
      </c>
      <c r="P1895" s="69">
        <v>102.617869316388</v>
      </c>
    </row>
    <row r="1896" spans="1:16">
      <c r="A1896" s="92" t="s">
        <v>36</v>
      </c>
      <c r="B1896" s="87" t="s">
        <v>37</v>
      </c>
      <c r="C1896" s="69">
        <v>15280.39</v>
      </c>
      <c r="D1896" s="69">
        <v>17591.31</v>
      </c>
      <c r="E1896" s="69">
        <v>115.1234359856</v>
      </c>
      <c r="F1896" s="70">
        <v>13110</v>
      </c>
      <c r="G1896" s="69">
        <v>13110</v>
      </c>
      <c r="H1896" s="70">
        <v>13110</v>
      </c>
      <c r="I1896" s="69">
        <v>74.5254332963264</v>
      </c>
      <c r="J1896" s="69">
        <v>100</v>
      </c>
      <c r="K1896" s="69">
        <v>14608.04</v>
      </c>
      <c r="L1896" s="69">
        <v>111.426697177727</v>
      </c>
      <c r="M1896" s="70">
        <v>54</v>
      </c>
      <c r="N1896" s="70">
        <v>13164</v>
      </c>
      <c r="O1896" s="69">
        <v>74.8324030444577</v>
      </c>
      <c r="P1896" s="69">
        <v>100.411899313501</v>
      </c>
    </row>
    <row r="1897" spans="1:16">
      <c r="A1897" s="92" t="s">
        <v>82</v>
      </c>
      <c r="B1897" s="87" t="s">
        <v>83</v>
      </c>
      <c r="C1897" s="69">
        <v>120107.21</v>
      </c>
      <c r="D1897" s="69">
        <v>93979.76</v>
      </c>
      <c r="E1897" s="69">
        <v>78.2465598859552</v>
      </c>
      <c r="F1897" s="70">
        <v>78867</v>
      </c>
      <c r="G1897" s="69">
        <v>78867</v>
      </c>
      <c r="H1897" s="70">
        <v>78867</v>
      </c>
      <c r="I1897" s="69">
        <v>83.919133226133</v>
      </c>
      <c r="J1897" s="69">
        <v>100</v>
      </c>
      <c r="K1897" s="69">
        <v>54356.84</v>
      </c>
      <c r="L1897" s="69">
        <v>68.9221600923073</v>
      </c>
      <c r="M1897" s="70">
        <v>-6554</v>
      </c>
      <c r="N1897" s="70">
        <v>72313</v>
      </c>
      <c r="O1897" s="69">
        <v>76.9452911988709</v>
      </c>
      <c r="P1897" s="69">
        <v>91.6898068900808</v>
      </c>
    </row>
    <row r="1898" spans="1:16">
      <c r="A1898" s="92" t="s">
        <v>84</v>
      </c>
      <c r="B1898" s="87" t="s">
        <v>85</v>
      </c>
      <c r="C1898" s="69">
        <v>1679.53</v>
      </c>
      <c r="D1898" s="69">
        <v>1473.74</v>
      </c>
      <c r="E1898" s="69">
        <v>87.7471673622978</v>
      </c>
      <c r="F1898" s="70">
        <v>6808</v>
      </c>
      <c r="G1898" s="69">
        <v>6808</v>
      </c>
      <c r="H1898" s="70">
        <v>6808</v>
      </c>
      <c r="I1898" s="69">
        <v>461.953940315117</v>
      </c>
      <c r="J1898" s="69">
        <v>100</v>
      </c>
      <c r="K1898" s="69">
        <v>1732.17</v>
      </c>
      <c r="L1898" s="69">
        <v>25.4431551116334</v>
      </c>
      <c r="M1898" s="70">
        <v>700</v>
      </c>
      <c r="N1898" s="70">
        <v>7508</v>
      </c>
      <c r="O1898" s="69">
        <v>509.452142168904</v>
      </c>
      <c r="P1898" s="69">
        <v>110.282021151586</v>
      </c>
    </row>
    <row r="1899" spans="1:16">
      <c r="A1899" s="92" t="s">
        <v>86</v>
      </c>
      <c r="B1899" s="87" t="s">
        <v>87</v>
      </c>
      <c r="C1899" s="69">
        <v>384388.21</v>
      </c>
      <c r="D1899" s="69">
        <v>489323.53</v>
      </c>
      <c r="E1899" s="69">
        <v>127.299307645258</v>
      </c>
      <c r="F1899" s="70">
        <v>553429</v>
      </c>
      <c r="G1899" s="69">
        <v>553429</v>
      </c>
      <c r="H1899" s="70">
        <v>553429</v>
      </c>
      <c r="I1899" s="69">
        <v>113.100835351204</v>
      </c>
      <c r="J1899" s="69">
        <v>100</v>
      </c>
      <c r="K1899" s="69">
        <v>188973.39</v>
      </c>
      <c r="L1899" s="69">
        <v>34.1459139293387</v>
      </c>
      <c r="M1899" s="70">
        <v>16490</v>
      </c>
      <c r="N1899" s="70">
        <v>569919</v>
      </c>
      <c r="O1899" s="69">
        <v>116.47079387333</v>
      </c>
      <c r="P1899" s="69">
        <v>102.979605333295</v>
      </c>
    </row>
    <row r="1900" spans="1:16">
      <c r="A1900" s="92" t="s">
        <v>88</v>
      </c>
      <c r="B1900" s="87" t="s">
        <v>89</v>
      </c>
      <c r="C1900" s="69">
        <v>63408.53</v>
      </c>
      <c r="D1900" s="69">
        <v>33106.16</v>
      </c>
      <c r="E1900" s="69">
        <v>52.210893392419</v>
      </c>
      <c r="F1900" s="70">
        <v>77850</v>
      </c>
      <c r="G1900" s="69">
        <v>77850</v>
      </c>
      <c r="H1900" s="70">
        <v>77850</v>
      </c>
      <c r="I1900" s="69">
        <v>235.15261208186</v>
      </c>
      <c r="J1900" s="69">
        <v>100</v>
      </c>
      <c r="K1900" s="69">
        <v>22017.25</v>
      </c>
      <c r="L1900" s="69">
        <v>28.281631342325</v>
      </c>
      <c r="M1900" s="70">
        <v>-24558</v>
      </c>
      <c r="N1900" s="70">
        <v>53292</v>
      </c>
      <c r="O1900" s="69">
        <v>160.973063623205</v>
      </c>
      <c r="P1900" s="69">
        <v>68.4547206165703</v>
      </c>
    </row>
    <row r="1901" spans="1:16">
      <c r="A1901" s="92" t="s">
        <v>90</v>
      </c>
      <c r="B1901" s="87" t="s">
        <v>91</v>
      </c>
      <c r="C1901" s="69">
        <v>436581.64</v>
      </c>
      <c r="D1901" s="69">
        <v>467247.59</v>
      </c>
      <c r="E1901" s="69">
        <v>107.024104357664</v>
      </c>
      <c r="F1901" s="70">
        <v>582534</v>
      </c>
      <c r="G1901" s="69">
        <v>582534</v>
      </c>
      <c r="H1901" s="70">
        <v>582534</v>
      </c>
      <c r="I1901" s="69">
        <v>124.673516240073</v>
      </c>
      <c r="J1901" s="69">
        <v>100</v>
      </c>
      <c r="K1901" s="69">
        <v>289544.17</v>
      </c>
      <c r="L1901" s="69">
        <v>49.7042524556507</v>
      </c>
      <c r="M1901" s="70">
        <v>3308</v>
      </c>
      <c r="N1901" s="70">
        <v>585842</v>
      </c>
      <c r="O1901" s="69">
        <v>125.381492069333</v>
      </c>
      <c r="P1901" s="69">
        <v>100.567863850007</v>
      </c>
    </row>
    <row r="1902" spans="1:16">
      <c r="A1902" s="92" t="s">
        <v>92</v>
      </c>
      <c r="B1902" s="87" t="s">
        <v>93</v>
      </c>
      <c r="C1902" s="69">
        <v>107766.29</v>
      </c>
      <c r="D1902" s="69">
        <v>135045.75</v>
      </c>
      <c r="E1902" s="69">
        <v>125.313537285175</v>
      </c>
      <c r="F1902" s="70">
        <v>166023</v>
      </c>
      <c r="G1902" s="69">
        <v>166023</v>
      </c>
      <c r="H1902" s="70">
        <v>166023</v>
      </c>
      <c r="I1902" s="69">
        <v>122.938337563381</v>
      </c>
      <c r="J1902" s="69">
        <v>100</v>
      </c>
      <c r="K1902" s="69">
        <v>46398.3</v>
      </c>
      <c r="L1902" s="69">
        <v>27.9469109701668</v>
      </c>
      <c r="M1902" s="70">
        <v>-17892</v>
      </c>
      <c r="N1902" s="70">
        <v>148131</v>
      </c>
      <c r="O1902" s="69">
        <v>109.689494115883</v>
      </c>
      <c r="P1902" s="69">
        <v>89.2231799208543</v>
      </c>
    </row>
    <row r="1903" spans="1:16">
      <c r="A1903" s="92" t="s">
        <v>94</v>
      </c>
      <c r="B1903" s="87" t="s">
        <v>95</v>
      </c>
      <c r="C1903" s="69">
        <v>33130.3</v>
      </c>
      <c r="D1903" s="69">
        <v>41936.48</v>
      </c>
      <c r="E1903" s="69">
        <v>126.580441468988</v>
      </c>
      <c r="F1903" s="70">
        <v>49365</v>
      </c>
      <c r="G1903" s="69">
        <v>49365</v>
      </c>
      <c r="H1903" s="70">
        <v>49365</v>
      </c>
      <c r="I1903" s="69">
        <v>117.713742307413</v>
      </c>
      <c r="J1903" s="69">
        <v>100</v>
      </c>
      <c r="K1903" s="69">
        <v>10560.49</v>
      </c>
      <c r="L1903" s="69">
        <v>21.3926668692393</v>
      </c>
      <c r="M1903" s="70">
        <v>2257</v>
      </c>
      <c r="N1903" s="70">
        <v>51622</v>
      </c>
      <c r="O1903" s="69">
        <v>123.0956913885</v>
      </c>
      <c r="P1903" s="69">
        <v>104.572065228401</v>
      </c>
    </row>
    <row r="1904" spans="1:16">
      <c r="A1904" s="92" t="s">
        <v>96</v>
      </c>
      <c r="B1904" s="87" t="s">
        <v>97</v>
      </c>
      <c r="C1904" s="69">
        <v>26243.75</v>
      </c>
      <c r="D1904" s="69">
        <v>28160.52</v>
      </c>
      <c r="E1904" s="69">
        <v>107.303719933317</v>
      </c>
      <c r="F1904" s="70">
        <v>27572</v>
      </c>
      <c r="G1904" s="69">
        <v>27572</v>
      </c>
      <c r="H1904" s="70">
        <v>27572</v>
      </c>
      <c r="I1904" s="69">
        <v>97.9101238187363</v>
      </c>
      <c r="J1904" s="69">
        <v>100</v>
      </c>
      <c r="K1904" s="69">
        <v>10458.37</v>
      </c>
      <c r="L1904" s="69">
        <v>37.9311257797766</v>
      </c>
      <c r="M1904" s="70">
        <v>520</v>
      </c>
      <c r="N1904" s="70">
        <v>28092</v>
      </c>
      <c r="O1904" s="69">
        <v>99.756680629477</v>
      </c>
      <c r="P1904" s="69">
        <v>101.885971275207</v>
      </c>
    </row>
    <row r="1905" spans="1:16">
      <c r="A1905" s="92" t="s">
        <v>98</v>
      </c>
      <c r="B1905" s="87" t="s">
        <v>99</v>
      </c>
      <c r="C1905" s="69">
        <v>120646.52</v>
      </c>
      <c r="D1905" s="69">
        <v>156591.62</v>
      </c>
      <c r="E1905" s="69">
        <v>129.793731306962</v>
      </c>
      <c r="F1905" s="70">
        <v>135833</v>
      </c>
      <c r="G1905" s="69">
        <v>135833</v>
      </c>
      <c r="H1905" s="70">
        <v>135833</v>
      </c>
      <c r="I1905" s="69">
        <v>86.7434668598486</v>
      </c>
      <c r="J1905" s="69">
        <v>100</v>
      </c>
      <c r="K1905" s="69">
        <v>79134.16</v>
      </c>
      <c r="L1905" s="69">
        <v>58.258420266062</v>
      </c>
      <c r="M1905" s="70">
        <v>25091</v>
      </c>
      <c r="N1905" s="70">
        <v>160924</v>
      </c>
      <c r="O1905" s="69">
        <v>102.766674231993</v>
      </c>
      <c r="P1905" s="69">
        <v>118.471947170422</v>
      </c>
    </row>
    <row r="1906" spans="1:16">
      <c r="A1906" s="92" t="s">
        <v>100</v>
      </c>
      <c r="B1906" s="87" t="s">
        <v>101</v>
      </c>
      <c r="C1906" s="69">
        <v>192235.05</v>
      </c>
      <c r="D1906" s="69">
        <v>571126.44</v>
      </c>
      <c r="E1906" s="69">
        <v>297.097974588921</v>
      </c>
      <c r="F1906" s="70">
        <v>916345</v>
      </c>
      <c r="G1906" s="69">
        <v>916345</v>
      </c>
      <c r="H1906" s="70">
        <v>916345</v>
      </c>
      <c r="I1906" s="69">
        <v>160.4452071944</v>
      </c>
      <c r="J1906" s="69">
        <v>100</v>
      </c>
      <c r="K1906" s="69">
        <v>191585.17</v>
      </c>
      <c r="L1906" s="69">
        <v>20.9075370084411</v>
      </c>
      <c r="M1906" s="70">
        <v>-188335</v>
      </c>
      <c r="N1906" s="70">
        <v>728010</v>
      </c>
      <c r="O1906" s="69">
        <v>127.469146761967</v>
      </c>
      <c r="P1906" s="69">
        <v>79.4471514549651</v>
      </c>
    </row>
    <row r="1907" spans="1:16">
      <c r="A1907" s="92" t="s">
        <v>102</v>
      </c>
      <c r="B1907" s="87" t="s">
        <v>103</v>
      </c>
      <c r="C1907" s="69">
        <v>217537.73</v>
      </c>
      <c r="D1907" s="69">
        <v>270181.5</v>
      </c>
      <c r="E1907" s="69">
        <v>124.19983420807</v>
      </c>
      <c r="F1907" s="70">
        <v>225920</v>
      </c>
      <c r="G1907" s="69">
        <v>225920</v>
      </c>
      <c r="H1907" s="70">
        <v>225920</v>
      </c>
      <c r="I1907" s="69">
        <v>83.6178642875252</v>
      </c>
      <c r="J1907" s="69">
        <v>100</v>
      </c>
      <c r="K1907" s="69">
        <v>153859.79</v>
      </c>
      <c r="L1907" s="69">
        <v>68.1036605878187</v>
      </c>
      <c r="M1907" s="70">
        <v>-4554</v>
      </c>
      <c r="N1907" s="70">
        <v>221366</v>
      </c>
      <c r="O1907" s="69">
        <v>81.9323306740099</v>
      </c>
      <c r="P1907" s="69">
        <v>97.9842422096317</v>
      </c>
    </row>
    <row r="1908" spans="1:16">
      <c r="A1908" s="92" t="s">
        <v>104</v>
      </c>
      <c r="B1908" s="87" t="s">
        <v>105</v>
      </c>
      <c r="C1908" s="69">
        <v>74075.98</v>
      </c>
      <c r="D1908" s="69">
        <v>104942.64</v>
      </c>
      <c r="E1908" s="69">
        <v>141.668918858718</v>
      </c>
      <c r="F1908" s="70">
        <v>74193</v>
      </c>
      <c r="G1908" s="69">
        <v>74193</v>
      </c>
      <c r="H1908" s="70">
        <v>74193</v>
      </c>
      <c r="I1908" s="69">
        <v>70.6986216470255</v>
      </c>
      <c r="J1908" s="69">
        <v>100</v>
      </c>
      <c r="K1908" s="69">
        <v>60386.27</v>
      </c>
      <c r="L1908" s="69">
        <v>81.3907915841117</v>
      </c>
      <c r="M1908" s="70">
        <v>24122</v>
      </c>
      <c r="N1908" s="70">
        <v>98315</v>
      </c>
      <c r="O1908" s="69">
        <v>93.6845118438034</v>
      </c>
      <c r="P1908" s="69">
        <v>132.512501179357</v>
      </c>
    </row>
    <row r="1909" spans="1:16">
      <c r="A1909" s="92" t="s">
        <v>106</v>
      </c>
      <c r="B1909" s="87" t="s">
        <v>107</v>
      </c>
      <c r="C1909" s="69">
        <v>160272.29</v>
      </c>
      <c r="D1909" s="69">
        <v>280707.36</v>
      </c>
      <c r="E1909" s="69">
        <v>175.144037687363</v>
      </c>
      <c r="F1909" s="70">
        <v>226971</v>
      </c>
      <c r="G1909" s="69">
        <v>226971</v>
      </c>
      <c r="H1909" s="70">
        <v>226971</v>
      </c>
      <c r="I1909" s="69">
        <v>80.8568040396233</v>
      </c>
      <c r="J1909" s="69">
        <v>100</v>
      </c>
      <c r="K1909" s="69">
        <v>169627.88</v>
      </c>
      <c r="L1909" s="69">
        <v>74.7354860312551</v>
      </c>
      <c r="M1909" s="70">
        <v>4141</v>
      </c>
      <c r="N1909" s="70">
        <v>231112</v>
      </c>
      <c r="O1909" s="69">
        <v>82.3320058298436</v>
      </c>
      <c r="P1909" s="69">
        <v>101.824462155958</v>
      </c>
    </row>
    <row r="1910" spans="1:16">
      <c r="A1910" s="92" t="s">
        <v>38</v>
      </c>
      <c r="B1910" s="87" t="s">
        <v>39</v>
      </c>
      <c r="C1910" s="69">
        <v>45585.24</v>
      </c>
      <c r="D1910" s="69">
        <v>86124.93</v>
      </c>
      <c r="E1910" s="69">
        <v>188.931614706866</v>
      </c>
      <c r="F1910" s="70">
        <v>57079</v>
      </c>
      <c r="G1910" s="69">
        <v>57079</v>
      </c>
      <c r="H1910" s="70">
        <v>57079</v>
      </c>
      <c r="I1910" s="69">
        <v>66.2746547370198</v>
      </c>
      <c r="J1910" s="69">
        <v>100</v>
      </c>
      <c r="K1910" s="69">
        <v>53791.99</v>
      </c>
      <c r="L1910" s="69">
        <v>94.2412971495646</v>
      </c>
      <c r="M1910" s="70">
        <v>-1384</v>
      </c>
      <c r="N1910" s="70">
        <v>55695</v>
      </c>
      <c r="O1910" s="69">
        <v>64.6676868126337</v>
      </c>
      <c r="P1910" s="69">
        <v>97.5752903870075</v>
      </c>
    </row>
    <row r="1911" spans="1:16">
      <c r="A1911" s="92" t="s">
        <v>52</v>
      </c>
      <c r="B1911" s="87" t="s">
        <v>53</v>
      </c>
      <c r="C1911" s="69">
        <v>1454285.07</v>
      </c>
      <c r="D1911" s="69">
        <v>1797399.46</v>
      </c>
      <c r="E1911" s="69">
        <v>123.593337859131</v>
      </c>
      <c r="F1911" s="70">
        <v>1550019</v>
      </c>
      <c r="G1911" s="69">
        <v>1550019</v>
      </c>
      <c r="H1911" s="70">
        <v>1550019</v>
      </c>
      <c r="I1911" s="69">
        <v>86.2367567418764</v>
      </c>
      <c r="J1911" s="69">
        <v>100</v>
      </c>
      <c r="K1911" s="69">
        <v>1052773.59</v>
      </c>
      <c r="L1911" s="69">
        <v>67.9200442059097</v>
      </c>
      <c r="M1911" s="70">
        <v>-102694</v>
      </c>
      <c r="N1911" s="70">
        <v>1447325</v>
      </c>
      <c r="O1911" s="69">
        <v>80.5232800058814</v>
      </c>
      <c r="P1911" s="69">
        <v>93.3746618589837</v>
      </c>
    </row>
    <row r="1912" spans="1:16">
      <c r="A1912" s="92" t="s">
        <v>108</v>
      </c>
      <c r="B1912" s="87" t="s">
        <v>109</v>
      </c>
      <c r="C1912" s="69">
        <v>73016.8</v>
      </c>
      <c r="D1912" s="69">
        <v>109428.21</v>
      </c>
      <c r="E1912" s="69">
        <v>149.86716755596</v>
      </c>
      <c r="F1912" s="70">
        <v>300413</v>
      </c>
      <c r="G1912" s="69">
        <v>300413</v>
      </c>
      <c r="H1912" s="70">
        <v>300413</v>
      </c>
      <c r="I1912" s="69">
        <v>274.529757911602</v>
      </c>
      <c r="J1912" s="69">
        <v>100</v>
      </c>
      <c r="K1912" s="69">
        <v>81987.48</v>
      </c>
      <c r="L1912" s="69">
        <v>27.2915885797219</v>
      </c>
      <c r="M1912" s="70">
        <v>18050</v>
      </c>
      <c r="N1912" s="70">
        <v>318463</v>
      </c>
      <c r="O1912" s="69">
        <v>291.024590459809</v>
      </c>
      <c r="P1912" s="69">
        <v>106.008395109399</v>
      </c>
    </row>
    <row r="1913" spans="1:16">
      <c r="A1913" s="92" t="s">
        <v>110</v>
      </c>
      <c r="B1913" s="87" t="s">
        <v>111</v>
      </c>
      <c r="C1913" s="69">
        <v>349905.44</v>
      </c>
      <c r="D1913" s="69">
        <v>384049.74</v>
      </c>
      <c r="E1913" s="69">
        <v>109.758150659218</v>
      </c>
      <c r="F1913" s="70">
        <v>313356</v>
      </c>
      <c r="G1913" s="69">
        <v>313356</v>
      </c>
      <c r="H1913" s="70">
        <v>313356</v>
      </c>
      <c r="I1913" s="69">
        <v>81.5925562142029</v>
      </c>
      <c r="J1913" s="69">
        <v>100</v>
      </c>
      <c r="K1913" s="69">
        <v>136944.99</v>
      </c>
      <c r="L1913" s="69">
        <v>43.7026864014093</v>
      </c>
      <c r="M1913" s="70">
        <v>-1993</v>
      </c>
      <c r="N1913" s="70">
        <v>311363</v>
      </c>
      <c r="O1913" s="69">
        <v>81.0736130168972</v>
      </c>
      <c r="P1913" s="69">
        <v>99.3639821800125</v>
      </c>
    </row>
    <row r="1914" spans="1:16">
      <c r="A1914" s="92" t="s">
        <v>112</v>
      </c>
      <c r="B1914" s="87" t="s">
        <v>113</v>
      </c>
      <c r="C1914" s="69">
        <v>190631.31</v>
      </c>
      <c r="D1914" s="69">
        <v>297220.56</v>
      </c>
      <c r="E1914" s="69">
        <v>155.913821292001</v>
      </c>
      <c r="F1914" s="70">
        <v>338293</v>
      </c>
      <c r="G1914" s="69">
        <v>338293</v>
      </c>
      <c r="H1914" s="70">
        <v>338293</v>
      </c>
      <c r="I1914" s="69">
        <v>113.818842142011</v>
      </c>
      <c r="J1914" s="69">
        <v>100</v>
      </c>
      <c r="K1914" s="69">
        <v>143967.59</v>
      </c>
      <c r="L1914" s="69">
        <v>42.5570703502585</v>
      </c>
      <c r="M1914" s="70">
        <v>-13379</v>
      </c>
      <c r="N1914" s="70">
        <v>324914</v>
      </c>
      <c r="O1914" s="69">
        <v>109.317471173596</v>
      </c>
      <c r="P1914" s="69">
        <v>96.0451442979902</v>
      </c>
    </row>
    <row r="1915" spans="1:16">
      <c r="A1915" s="92" t="s">
        <v>114</v>
      </c>
      <c r="B1915" s="87" t="s">
        <v>115</v>
      </c>
      <c r="C1915" s="69"/>
      <c r="D1915" s="69">
        <v>335.81</v>
      </c>
      <c r="E1915" s="69"/>
      <c r="F1915" s="70">
        <v>10000</v>
      </c>
      <c r="G1915" s="69">
        <v>10000</v>
      </c>
      <c r="H1915" s="70">
        <v>10000</v>
      </c>
      <c r="I1915" s="69">
        <v>2977.87439325809</v>
      </c>
      <c r="J1915" s="69">
        <v>100</v>
      </c>
      <c r="K1915" s="69"/>
      <c r="L1915" s="69"/>
      <c r="M1915" s="70">
        <v>-7000</v>
      </c>
      <c r="N1915" s="70">
        <v>3000</v>
      </c>
      <c r="O1915" s="69">
        <v>893.362317977428</v>
      </c>
      <c r="P1915" s="69">
        <v>30</v>
      </c>
    </row>
    <row r="1916" spans="1:16">
      <c r="A1916" s="92" t="s">
        <v>116</v>
      </c>
      <c r="B1916" s="87" t="s">
        <v>117</v>
      </c>
      <c r="C1916" s="69">
        <v>38610.92</v>
      </c>
      <c r="D1916" s="69">
        <v>50919.97</v>
      </c>
      <c r="E1916" s="69">
        <v>131.87971174994</v>
      </c>
      <c r="F1916" s="70">
        <v>72725</v>
      </c>
      <c r="G1916" s="69">
        <v>72725</v>
      </c>
      <c r="H1916" s="70">
        <v>72725</v>
      </c>
      <c r="I1916" s="69">
        <v>142.822157986346</v>
      </c>
      <c r="J1916" s="69">
        <v>100</v>
      </c>
      <c r="K1916" s="69">
        <v>27941.59</v>
      </c>
      <c r="L1916" s="69">
        <v>38.4208869027157</v>
      </c>
      <c r="M1916" s="70">
        <v>-1581</v>
      </c>
      <c r="N1916" s="70">
        <v>71144</v>
      </c>
      <c r="O1916" s="69">
        <v>139.717285772164</v>
      </c>
      <c r="P1916" s="69">
        <v>97.8260570642833</v>
      </c>
    </row>
    <row r="1917" spans="1:16">
      <c r="A1917" s="92" t="s">
        <v>118</v>
      </c>
      <c r="B1917" s="87" t="s">
        <v>119</v>
      </c>
      <c r="C1917" s="69">
        <v>219778.12</v>
      </c>
      <c r="D1917" s="69">
        <v>264666.94</v>
      </c>
      <c r="E1917" s="69">
        <v>120.424608236707</v>
      </c>
      <c r="F1917" s="70">
        <v>227377</v>
      </c>
      <c r="G1917" s="69">
        <v>227377</v>
      </c>
      <c r="H1917" s="70">
        <v>227377</v>
      </c>
      <c r="I1917" s="69">
        <v>85.910616565862</v>
      </c>
      <c r="J1917" s="69">
        <v>100</v>
      </c>
      <c r="K1917" s="69">
        <v>139295.03</v>
      </c>
      <c r="L1917" s="69">
        <v>61.2617063291362</v>
      </c>
      <c r="M1917" s="70">
        <v>14303</v>
      </c>
      <c r="N1917" s="70">
        <v>241680</v>
      </c>
      <c r="O1917" s="69">
        <v>91.3147671560339</v>
      </c>
      <c r="P1917" s="69">
        <v>106.290433948904</v>
      </c>
    </row>
    <row r="1918" spans="1:16">
      <c r="A1918" s="92" t="s">
        <v>120</v>
      </c>
      <c r="B1918" s="87" t="s">
        <v>121</v>
      </c>
      <c r="C1918" s="69">
        <v>28823.81</v>
      </c>
      <c r="D1918" s="69">
        <v>29028.58</v>
      </c>
      <c r="E1918" s="69">
        <v>100.710419614895</v>
      </c>
      <c r="F1918" s="70">
        <v>27562</v>
      </c>
      <c r="G1918" s="69">
        <v>27562</v>
      </c>
      <c r="H1918" s="70">
        <v>27562</v>
      </c>
      <c r="I1918" s="69">
        <v>94.9478066098996</v>
      </c>
      <c r="J1918" s="69">
        <v>100</v>
      </c>
      <c r="K1918" s="69">
        <v>26879.2</v>
      </c>
      <c r="L1918" s="69">
        <v>97.5226761483201</v>
      </c>
      <c r="M1918" s="70">
        <v>21100</v>
      </c>
      <c r="N1918" s="70">
        <v>48662</v>
      </c>
      <c r="O1918" s="69">
        <v>167.634793021223</v>
      </c>
      <c r="P1918" s="69">
        <v>176.55467672883</v>
      </c>
    </row>
    <row r="1919" spans="1:16">
      <c r="A1919" s="92" t="s">
        <v>40</v>
      </c>
      <c r="B1919" s="87" t="s">
        <v>41</v>
      </c>
      <c r="C1919" s="69">
        <v>10928.6</v>
      </c>
      <c r="D1919" s="69">
        <v>12456.18</v>
      </c>
      <c r="E1919" s="69">
        <v>113.977819665831</v>
      </c>
      <c r="F1919" s="70">
        <v>17518</v>
      </c>
      <c r="G1919" s="69">
        <v>17518</v>
      </c>
      <c r="H1919" s="70">
        <v>17518</v>
      </c>
      <c r="I1919" s="69">
        <v>140.637017127241</v>
      </c>
      <c r="J1919" s="69">
        <v>100</v>
      </c>
      <c r="K1919" s="69">
        <v>6169.68</v>
      </c>
      <c r="L1919" s="69">
        <v>35.2190889370933</v>
      </c>
      <c r="M1919" s="70">
        <v>-1779</v>
      </c>
      <c r="N1919" s="70">
        <v>15739</v>
      </c>
      <c r="O1919" s="69">
        <v>126.354949912413</v>
      </c>
      <c r="P1919" s="69">
        <v>89.8447311336911</v>
      </c>
    </row>
    <row r="1920" spans="1:16">
      <c r="A1920" s="92" t="s">
        <v>244</v>
      </c>
      <c r="B1920" s="87" t="s">
        <v>245</v>
      </c>
      <c r="C1920" s="69">
        <v>16466.67</v>
      </c>
      <c r="D1920" s="69">
        <v>2141.2</v>
      </c>
      <c r="E1920" s="69">
        <v>13.0032362341627</v>
      </c>
      <c r="F1920" s="70">
        <v>6250</v>
      </c>
      <c r="G1920" s="69">
        <v>6250</v>
      </c>
      <c r="H1920" s="70">
        <v>6250</v>
      </c>
      <c r="I1920" s="69">
        <v>291.892396786849</v>
      </c>
      <c r="J1920" s="69">
        <v>100</v>
      </c>
      <c r="K1920" s="69">
        <v>43.8</v>
      </c>
      <c r="L1920" s="69">
        <v>0.7008</v>
      </c>
      <c r="M1920" s="69"/>
      <c r="N1920" s="70">
        <v>6250</v>
      </c>
      <c r="O1920" s="69">
        <v>291.892396786849</v>
      </c>
      <c r="P1920" s="69">
        <v>100</v>
      </c>
    </row>
    <row r="1921" spans="1:16">
      <c r="A1921" s="92" t="s">
        <v>122</v>
      </c>
      <c r="B1921" s="87" t="s">
        <v>123</v>
      </c>
      <c r="C1921" s="69">
        <v>691750.83</v>
      </c>
      <c r="D1921" s="69">
        <v>942981.64</v>
      </c>
      <c r="E1921" s="69">
        <v>136.318107489658</v>
      </c>
      <c r="F1921" s="70">
        <v>627909</v>
      </c>
      <c r="G1921" s="69">
        <v>627909</v>
      </c>
      <c r="H1921" s="70">
        <v>627909</v>
      </c>
      <c r="I1921" s="69">
        <v>66.5876167005754</v>
      </c>
      <c r="J1921" s="69">
        <v>100</v>
      </c>
      <c r="K1921" s="69">
        <v>543969.22</v>
      </c>
      <c r="L1921" s="69">
        <v>86.6318558899458</v>
      </c>
      <c r="M1921" s="70">
        <v>62264</v>
      </c>
      <c r="N1921" s="70">
        <v>690173</v>
      </c>
      <c r="O1921" s="69">
        <v>73.1905024152962</v>
      </c>
      <c r="P1921" s="69">
        <v>109.916086566684</v>
      </c>
    </row>
    <row r="1922" spans="1:16">
      <c r="A1922" s="92" t="s">
        <v>286</v>
      </c>
      <c r="B1922" s="87" t="s">
        <v>287</v>
      </c>
      <c r="C1922" s="69"/>
      <c r="D1922" s="69"/>
      <c r="E1922" s="69"/>
      <c r="F1922" s="69"/>
      <c r="G1922" s="69"/>
      <c r="H1922" s="69"/>
      <c r="I1922" s="69"/>
      <c r="J1922" s="69"/>
      <c r="K1922" s="69">
        <v>57.13</v>
      </c>
      <c r="L1922" s="69"/>
      <c r="M1922" s="70">
        <v>58</v>
      </c>
      <c r="N1922" s="70">
        <v>58</v>
      </c>
      <c r="O1922" s="69"/>
      <c r="P1922" s="69"/>
    </row>
    <row r="1923" spans="1:16">
      <c r="A1923" s="92" t="s">
        <v>226</v>
      </c>
      <c r="B1923" s="87" t="s">
        <v>227</v>
      </c>
      <c r="C1923" s="69"/>
      <c r="D1923" s="69">
        <v>42.97</v>
      </c>
      <c r="E1923" s="69"/>
      <c r="F1923" s="69"/>
      <c r="G1923" s="69"/>
      <c r="H1923" s="69"/>
      <c r="I1923" s="69"/>
      <c r="J1923" s="69"/>
      <c r="K1923" s="69">
        <v>254.26</v>
      </c>
      <c r="L1923" s="69"/>
      <c r="M1923" s="70">
        <v>255</v>
      </c>
      <c r="N1923" s="70">
        <v>255</v>
      </c>
      <c r="O1923" s="69">
        <v>593.437281824529</v>
      </c>
      <c r="P1923" s="69"/>
    </row>
    <row r="1924" spans="1:16">
      <c r="A1924" s="92" t="s">
        <v>124</v>
      </c>
      <c r="B1924" s="87" t="s">
        <v>125</v>
      </c>
      <c r="C1924" s="69">
        <v>93942.11</v>
      </c>
      <c r="D1924" s="69">
        <v>92839.32</v>
      </c>
      <c r="E1924" s="69">
        <v>98.8260961990315</v>
      </c>
      <c r="F1924" s="70">
        <v>60431</v>
      </c>
      <c r="G1924" s="69">
        <v>60431</v>
      </c>
      <c r="H1924" s="70">
        <v>60431</v>
      </c>
      <c r="I1924" s="69">
        <v>65.0920321260432</v>
      </c>
      <c r="J1924" s="69">
        <v>100</v>
      </c>
      <c r="K1924" s="69">
        <v>30631.21</v>
      </c>
      <c r="L1924" s="69">
        <v>50.6879085237709</v>
      </c>
      <c r="M1924" s="70">
        <v>-8176</v>
      </c>
      <c r="N1924" s="70">
        <v>52255</v>
      </c>
      <c r="O1924" s="69">
        <v>56.2854187212918</v>
      </c>
      <c r="P1924" s="69">
        <v>86.470520097301</v>
      </c>
    </row>
    <row r="1925" spans="1:16">
      <c r="A1925" s="92" t="s">
        <v>166</v>
      </c>
      <c r="B1925" s="87" t="s">
        <v>167</v>
      </c>
      <c r="C1925" s="69">
        <v>3578.32</v>
      </c>
      <c r="D1925" s="69">
        <v>678.47</v>
      </c>
      <c r="E1925" s="69">
        <v>18.9605736770328</v>
      </c>
      <c r="F1925" s="70">
        <v>495</v>
      </c>
      <c r="G1925" s="69">
        <v>495</v>
      </c>
      <c r="H1925" s="70">
        <v>495</v>
      </c>
      <c r="I1925" s="69">
        <v>72.9582737630256</v>
      </c>
      <c r="J1925" s="69">
        <v>100</v>
      </c>
      <c r="K1925" s="69">
        <v>533.37</v>
      </c>
      <c r="L1925" s="69">
        <v>107.751515151515</v>
      </c>
      <c r="M1925" s="70">
        <v>349</v>
      </c>
      <c r="N1925" s="70">
        <v>844</v>
      </c>
      <c r="O1925" s="69">
        <v>124.39754152726</v>
      </c>
      <c r="P1925" s="69">
        <v>170.505050505051</v>
      </c>
    </row>
    <row r="1926" spans="1:16">
      <c r="A1926" s="92" t="s">
        <v>126</v>
      </c>
      <c r="B1926" s="87" t="s">
        <v>127</v>
      </c>
      <c r="C1926" s="69">
        <v>32365.07</v>
      </c>
      <c r="D1926" s="69">
        <v>2545.55</v>
      </c>
      <c r="E1926" s="69">
        <v>7.86511507622261</v>
      </c>
      <c r="F1926" s="70">
        <v>600</v>
      </c>
      <c r="G1926" s="69">
        <v>600</v>
      </c>
      <c r="H1926" s="70">
        <v>600</v>
      </c>
      <c r="I1926" s="69">
        <v>23.5705446760032</v>
      </c>
      <c r="J1926" s="69">
        <v>100</v>
      </c>
      <c r="K1926" s="69">
        <v>54.69</v>
      </c>
      <c r="L1926" s="69">
        <v>9.115</v>
      </c>
      <c r="M1926" s="70">
        <v>77</v>
      </c>
      <c r="N1926" s="70">
        <v>677</v>
      </c>
      <c r="O1926" s="69">
        <v>26.595431242757</v>
      </c>
      <c r="P1926" s="69">
        <v>112.833333333333</v>
      </c>
    </row>
    <row r="1927" spans="1:16">
      <c r="A1927" s="92" t="s">
        <v>128</v>
      </c>
      <c r="B1927" s="87" t="s">
        <v>129</v>
      </c>
      <c r="C1927" s="69">
        <v>85.33</v>
      </c>
      <c r="D1927" s="69">
        <v>5171.34</v>
      </c>
      <c r="E1927" s="69">
        <v>6060.40079690613</v>
      </c>
      <c r="F1927" s="70">
        <v>39048</v>
      </c>
      <c r="G1927" s="69">
        <v>39048</v>
      </c>
      <c r="H1927" s="70">
        <v>39048</v>
      </c>
      <c r="I1927" s="69">
        <v>755.084755595262</v>
      </c>
      <c r="J1927" s="69">
        <v>100</v>
      </c>
      <c r="K1927" s="69">
        <v>36.67</v>
      </c>
      <c r="L1927" s="69">
        <v>0.09391005941405</v>
      </c>
      <c r="M1927" s="70">
        <v>-1324</v>
      </c>
      <c r="N1927" s="70">
        <v>37724</v>
      </c>
      <c r="O1927" s="69">
        <v>729.482107152111</v>
      </c>
      <c r="P1927" s="69">
        <v>96.6093013726695</v>
      </c>
    </row>
    <row r="1928" spans="1:16">
      <c r="A1928" s="92" t="s">
        <v>184</v>
      </c>
      <c r="B1928" s="87" t="s">
        <v>185</v>
      </c>
      <c r="C1928" s="69">
        <v>3185.35</v>
      </c>
      <c r="D1928" s="69">
        <v>450</v>
      </c>
      <c r="E1928" s="69">
        <v>14.1271759775221</v>
      </c>
      <c r="F1928" s="69"/>
      <c r="G1928" s="69"/>
      <c r="H1928" s="69"/>
      <c r="I1928" s="69"/>
      <c r="J1928" s="69"/>
      <c r="K1928" s="69">
        <v>3665.69</v>
      </c>
      <c r="L1928" s="69"/>
      <c r="M1928" s="70">
        <v>117666</v>
      </c>
      <c r="N1928" s="70">
        <v>117666</v>
      </c>
      <c r="O1928" s="69">
        <v>26148</v>
      </c>
      <c r="P1928" s="69"/>
    </row>
    <row r="1929" spans="1:16">
      <c r="A1929" s="92" t="s">
        <v>76</v>
      </c>
      <c r="B1929" s="87" t="s">
        <v>77</v>
      </c>
      <c r="C1929" s="69">
        <v>143398.39</v>
      </c>
      <c r="D1929" s="69">
        <v>145146.11</v>
      </c>
      <c r="E1929" s="69">
        <v>101.218786347601</v>
      </c>
      <c r="F1929" s="70">
        <v>89996</v>
      </c>
      <c r="G1929" s="69">
        <v>89996</v>
      </c>
      <c r="H1929" s="70">
        <v>89996</v>
      </c>
      <c r="I1929" s="69">
        <v>62.0037285188008</v>
      </c>
      <c r="J1929" s="69">
        <v>100</v>
      </c>
      <c r="K1929" s="69">
        <v>42240.2</v>
      </c>
      <c r="L1929" s="69">
        <v>46.9356415840704</v>
      </c>
      <c r="M1929" s="70">
        <v>5586</v>
      </c>
      <c r="N1929" s="70">
        <v>95582</v>
      </c>
      <c r="O1929" s="69">
        <v>65.8522643149031</v>
      </c>
      <c r="P1929" s="69">
        <v>106.206942530779</v>
      </c>
    </row>
    <row r="1930" spans="1:16">
      <c r="A1930" s="92" t="s">
        <v>130</v>
      </c>
      <c r="B1930" s="87" t="s">
        <v>131</v>
      </c>
      <c r="C1930" s="69">
        <v>13987.74</v>
      </c>
      <c r="D1930" s="69">
        <v>16348.79</v>
      </c>
      <c r="E1930" s="69">
        <v>116.879424410234</v>
      </c>
      <c r="F1930" s="70">
        <v>7963</v>
      </c>
      <c r="G1930" s="69">
        <v>7963</v>
      </c>
      <c r="H1930" s="70">
        <v>7963</v>
      </c>
      <c r="I1930" s="69">
        <v>48.7069685279461</v>
      </c>
      <c r="J1930" s="69">
        <v>100</v>
      </c>
      <c r="K1930" s="69">
        <v>26053.78</v>
      </c>
      <c r="L1930" s="69">
        <v>327.185482858219</v>
      </c>
      <c r="M1930" s="70">
        <v>18100</v>
      </c>
      <c r="N1930" s="70">
        <v>26063</v>
      </c>
      <c r="O1930" s="69">
        <v>159.41852577469</v>
      </c>
      <c r="P1930" s="69">
        <v>327.301268366194</v>
      </c>
    </row>
    <row r="1931" spans="1:16">
      <c r="A1931" s="92" t="s">
        <v>42</v>
      </c>
      <c r="B1931" s="87" t="s">
        <v>43</v>
      </c>
      <c r="C1931" s="69">
        <v>9001.8</v>
      </c>
      <c r="D1931" s="69">
        <v>16152.39</v>
      </c>
      <c r="E1931" s="69">
        <v>179.435112977405</v>
      </c>
      <c r="F1931" s="70">
        <v>14800</v>
      </c>
      <c r="G1931" s="69">
        <v>14800</v>
      </c>
      <c r="H1931" s="70">
        <v>14800</v>
      </c>
      <c r="I1931" s="69">
        <v>91.6273071663079</v>
      </c>
      <c r="J1931" s="69">
        <v>100</v>
      </c>
      <c r="K1931" s="69">
        <v>7339.2</v>
      </c>
      <c r="L1931" s="69">
        <v>49.5891891891892</v>
      </c>
      <c r="M1931" s="70">
        <v>2049</v>
      </c>
      <c r="N1931" s="70">
        <v>16849</v>
      </c>
      <c r="O1931" s="69">
        <v>104.312736381427</v>
      </c>
      <c r="P1931" s="69">
        <v>113.844594594595</v>
      </c>
    </row>
    <row r="1932" spans="1:16">
      <c r="A1932" s="92" t="s">
        <v>250</v>
      </c>
      <c r="B1932" s="87" t="s">
        <v>251</v>
      </c>
      <c r="C1932" s="69"/>
      <c r="D1932" s="69"/>
      <c r="E1932" s="69"/>
      <c r="F1932" s="70">
        <v>6000</v>
      </c>
      <c r="G1932" s="69">
        <v>6000</v>
      </c>
      <c r="H1932" s="70">
        <v>6000</v>
      </c>
      <c r="I1932" s="69"/>
      <c r="J1932" s="69">
        <v>100</v>
      </c>
      <c r="K1932" s="69"/>
      <c r="L1932" s="69"/>
      <c r="M1932" s="70">
        <v>-400</v>
      </c>
      <c r="N1932" s="70">
        <v>5600</v>
      </c>
      <c r="O1932" s="69"/>
      <c r="P1932" s="69">
        <v>93.3333333333333</v>
      </c>
    </row>
    <row r="1933" spans="1:16">
      <c r="A1933" s="92" t="s">
        <v>252</v>
      </c>
      <c r="B1933" s="87" t="s">
        <v>253</v>
      </c>
      <c r="C1933" s="69"/>
      <c r="D1933" s="69"/>
      <c r="E1933" s="69"/>
      <c r="F1933" s="70">
        <v>100</v>
      </c>
      <c r="G1933" s="69">
        <v>100</v>
      </c>
      <c r="H1933" s="70">
        <v>100</v>
      </c>
      <c r="I1933" s="69"/>
      <c r="J1933" s="69">
        <v>100</v>
      </c>
      <c r="K1933" s="69"/>
      <c r="L1933" s="69"/>
      <c r="M1933" s="69"/>
      <c r="N1933" s="70">
        <v>100</v>
      </c>
      <c r="O1933" s="69"/>
      <c r="P1933" s="69">
        <v>100</v>
      </c>
    </row>
    <row r="1934" spans="1:16">
      <c r="A1934" s="92" t="s">
        <v>256</v>
      </c>
      <c r="B1934" s="87" t="s">
        <v>257</v>
      </c>
      <c r="C1934" s="69"/>
      <c r="D1934" s="69">
        <v>15</v>
      </c>
      <c r="E1934" s="69"/>
      <c r="F1934" s="70">
        <v>400</v>
      </c>
      <c r="G1934" s="69">
        <v>400</v>
      </c>
      <c r="H1934" s="70">
        <v>400</v>
      </c>
      <c r="I1934" s="69">
        <v>2666.66666666667</v>
      </c>
      <c r="J1934" s="69">
        <v>100</v>
      </c>
      <c r="K1934" s="69"/>
      <c r="L1934" s="69"/>
      <c r="M1934" s="69"/>
      <c r="N1934" s="70">
        <v>400</v>
      </c>
      <c r="O1934" s="69">
        <v>2666.66666666667</v>
      </c>
      <c r="P1934" s="69">
        <v>100</v>
      </c>
    </row>
    <row r="1935" spans="1:16">
      <c r="A1935" s="92" t="s">
        <v>132</v>
      </c>
      <c r="B1935" s="87" t="s">
        <v>133</v>
      </c>
      <c r="C1935" s="69"/>
      <c r="D1935" s="69">
        <v>7735.19</v>
      </c>
      <c r="E1935" s="69"/>
      <c r="F1935" s="70">
        <v>2600</v>
      </c>
      <c r="G1935" s="69">
        <v>2600</v>
      </c>
      <c r="H1935" s="70">
        <v>2600</v>
      </c>
      <c r="I1935" s="69">
        <v>33.6126197287979</v>
      </c>
      <c r="J1935" s="69">
        <v>100</v>
      </c>
      <c r="K1935" s="69">
        <v>9062.5</v>
      </c>
      <c r="L1935" s="69">
        <v>348.557692307692</v>
      </c>
      <c r="M1935" s="70">
        <v>7575</v>
      </c>
      <c r="N1935" s="70">
        <v>10175</v>
      </c>
      <c r="O1935" s="69">
        <v>131.541694515584</v>
      </c>
      <c r="P1935" s="69">
        <v>391.346153846154</v>
      </c>
    </row>
    <row r="1936" spans="1:16">
      <c r="A1936" s="92" t="s">
        <v>134</v>
      </c>
      <c r="B1936" s="87" t="s">
        <v>135</v>
      </c>
      <c r="C1936" s="69">
        <v>968.88</v>
      </c>
      <c r="D1936" s="69">
        <v>140097.54</v>
      </c>
      <c r="E1936" s="69">
        <v>14459.7411444142</v>
      </c>
      <c r="F1936" s="70">
        <v>994732</v>
      </c>
      <c r="G1936" s="69">
        <v>994732</v>
      </c>
      <c r="H1936" s="70">
        <v>994732</v>
      </c>
      <c r="I1936" s="69">
        <v>710.028170373299</v>
      </c>
      <c r="J1936" s="69">
        <v>100</v>
      </c>
      <c r="K1936" s="69">
        <v>274498.55</v>
      </c>
      <c r="L1936" s="69">
        <v>27.5952266540133</v>
      </c>
      <c r="M1936" s="70">
        <v>-8581</v>
      </c>
      <c r="N1936" s="70">
        <v>986151</v>
      </c>
      <c r="O1936" s="69">
        <v>703.903152046781</v>
      </c>
      <c r="P1936" s="69">
        <v>99.1373555892441</v>
      </c>
    </row>
    <row r="1937" spans="1:16">
      <c r="A1937" s="92" t="s">
        <v>136</v>
      </c>
      <c r="B1937" s="87" t="s">
        <v>137</v>
      </c>
      <c r="C1937" s="69">
        <v>1400.23</v>
      </c>
      <c r="D1937" s="69">
        <v>524822.64</v>
      </c>
      <c r="E1937" s="69">
        <v>37481.1738071603</v>
      </c>
      <c r="F1937" s="70">
        <v>320000</v>
      </c>
      <c r="G1937" s="69">
        <v>320000</v>
      </c>
      <c r="H1937" s="70">
        <v>320000</v>
      </c>
      <c r="I1937" s="69">
        <v>60.9729793668962</v>
      </c>
      <c r="J1937" s="69">
        <v>100</v>
      </c>
      <c r="K1937" s="69"/>
      <c r="L1937" s="69"/>
      <c r="M1937" s="69"/>
      <c r="N1937" s="70">
        <v>320000</v>
      </c>
      <c r="O1937" s="69">
        <v>60.9729793668962</v>
      </c>
      <c r="P1937" s="69">
        <v>100</v>
      </c>
    </row>
    <row r="1938" spans="1:16">
      <c r="A1938" s="92" t="s">
        <v>138</v>
      </c>
      <c r="B1938" s="87" t="s">
        <v>139</v>
      </c>
      <c r="C1938" s="69">
        <v>312866.41</v>
      </c>
      <c r="D1938" s="69">
        <v>288815.58</v>
      </c>
      <c r="E1938" s="69">
        <v>92.3127477954568</v>
      </c>
      <c r="F1938" s="70">
        <v>522498</v>
      </c>
      <c r="G1938" s="69">
        <v>522498</v>
      </c>
      <c r="H1938" s="70">
        <v>522498</v>
      </c>
      <c r="I1938" s="69">
        <v>180.910600459989</v>
      </c>
      <c r="J1938" s="69">
        <v>100</v>
      </c>
      <c r="K1938" s="69">
        <v>100832.91</v>
      </c>
      <c r="L1938" s="69">
        <v>19.2982384621568</v>
      </c>
      <c r="M1938" s="70">
        <v>-146535</v>
      </c>
      <c r="N1938" s="70">
        <v>375963</v>
      </c>
      <c r="O1938" s="69">
        <v>130.174071634224</v>
      </c>
      <c r="P1938" s="69">
        <v>71.9549165738433</v>
      </c>
    </row>
    <row r="1939" spans="1:16">
      <c r="A1939" s="92" t="s">
        <v>140</v>
      </c>
      <c r="B1939" s="87" t="s">
        <v>141</v>
      </c>
      <c r="C1939" s="69">
        <v>41798.17</v>
      </c>
      <c r="D1939" s="69">
        <v>103409.03</v>
      </c>
      <c r="E1939" s="69">
        <v>247.400855109207</v>
      </c>
      <c r="F1939" s="70">
        <v>60587</v>
      </c>
      <c r="G1939" s="69">
        <v>60587</v>
      </c>
      <c r="H1939" s="70">
        <v>60587</v>
      </c>
      <c r="I1939" s="69">
        <v>58.5896608835805</v>
      </c>
      <c r="J1939" s="69">
        <v>100</v>
      </c>
      <c r="K1939" s="69">
        <v>43421.78</v>
      </c>
      <c r="L1939" s="69">
        <v>71.6684767359335</v>
      </c>
      <c r="M1939" s="70">
        <v>-12976</v>
      </c>
      <c r="N1939" s="70">
        <v>47611</v>
      </c>
      <c r="O1939" s="69">
        <v>46.041433712317</v>
      </c>
      <c r="P1939" s="69">
        <v>78.5828643108258</v>
      </c>
    </row>
    <row r="1940" spans="1:16">
      <c r="A1940" s="92" t="s">
        <v>142</v>
      </c>
      <c r="B1940" s="87" t="s">
        <v>143</v>
      </c>
      <c r="C1940" s="69">
        <v>126282.26</v>
      </c>
      <c r="D1940" s="69">
        <v>104162.4</v>
      </c>
      <c r="E1940" s="69">
        <v>82.4837946359211</v>
      </c>
      <c r="F1940" s="70">
        <v>113793</v>
      </c>
      <c r="G1940" s="69">
        <v>113793</v>
      </c>
      <c r="H1940" s="70">
        <v>113793</v>
      </c>
      <c r="I1940" s="69">
        <v>109.245754706113</v>
      </c>
      <c r="J1940" s="69">
        <v>100</v>
      </c>
      <c r="K1940" s="69">
        <v>14570.16</v>
      </c>
      <c r="L1940" s="69">
        <v>12.8040916400833</v>
      </c>
      <c r="M1940" s="70">
        <v>-22450</v>
      </c>
      <c r="N1940" s="70">
        <v>91343</v>
      </c>
      <c r="O1940" s="69">
        <v>87.692871900033</v>
      </c>
      <c r="P1940" s="69">
        <v>80.2711941859341</v>
      </c>
    </row>
    <row r="1941" spans="1:16">
      <c r="A1941" s="92" t="s">
        <v>144</v>
      </c>
      <c r="B1941" s="87" t="s">
        <v>145</v>
      </c>
      <c r="C1941" s="69">
        <v>203741.12</v>
      </c>
      <c r="D1941" s="69">
        <v>1057836.1</v>
      </c>
      <c r="E1941" s="69">
        <v>519.205990425497</v>
      </c>
      <c r="F1941" s="70">
        <v>431190</v>
      </c>
      <c r="G1941" s="69">
        <v>431190</v>
      </c>
      <c r="H1941" s="70">
        <v>431190</v>
      </c>
      <c r="I1941" s="69">
        <v>40.7615130548107</v>
      </c>
      <c r="J1941" s="69">
        <v>100</v>
      </c>
      <c r="K1941" s="69">
        <v>123513.04</v>
      </c>
      <c r="L1941" s="69">
        <v>28.6446902757485</v>
      </c>
      <c r="M1941" s="70">
        <v>-5300</v>
      </c>
      <c r="N1941" s="70">
        <v>425890</v>
      </c>
      <c r="O1941" s="69">
        <v>40.2604902593133</v>
      </c>
      <c r="P1941" s="69">
        <v>98.7708434796725</v>
      </c>
    </row>
    <row r="1942" spans="1:16">
      <c r="A1942" s="92" t="s">
        <v>146</v>
      </c>
      <c r="B1942" s="87" t="s">
        <v>147</v>
      </c>
      <c r="C1942" s="69">
        <v>4518.01</v>
      </c>
      <c r="D1942" s="69">
        <v>66073.12</v>
      </c>
      <c r="E1942" s="69">
        <v>1462.43855148616</v>
      </c>
      <c r="F1942" s="70">
        <v>59100</v>
      </c>
      <c r="G1942" s="69">
        <v>59100</v>
      </c>
      <c r="H1942" s="70">
        <v>59100</v>
      </c>
      <c r="I1942" s="69">
        <v>89.4463588218628</v>
      </c>
      <c r="J1942" s="69">
        <v>100</v>
      </c>
      <c r="K1942" s="69">
        <v>591.58</v>
      </c>
      <c r="L1942" s="69">
        <v>1.00098138747885</v>
      </c>
      <c r="M1942" s="70">
        <v>355</v>
      </c>
      <c r="N1942" s="70">
        <v>59455</v>
      </c>
      <c r="O1942" s="69">
        <v>89.9836423647014</v>
      </c>
      <c r="P1942" s="69">
        <v>100.600676818951</v>
      </c>
    </row>
    <row r="1943" spans="1:16">
      <c r="A1943" s="92" t="s">
        <v>148</v>
      </c>
      <c r="B1943" s="87" t="s">
        <v>149</v>
      </c>
      <c r="C1943" s="69">
        <v>17561.81</v>
      </c>
      <c r="D1943" s="69">
        <v>47927.82</v>
      </c>
      <c r="E1943" s="69">
        <v>272.909341349212</v>
      </c>
      <c r="F1943" s="70">
        <v>26292</v>
      </c>
      <c r="G1943" s="69">
        <v>26292</v>
      </c>
      <c r="H1943" s="70">
        <v>26292</v>
      </c>
      <c r="I1943" s="69">
        <v>54.8574919535251</v>
      </c>
      <c r="J1943" s="69">
        <v>100</v>
      </c>
      <c r="K1943" s="69">
        <v>6721.82</v>
      </c>
      <c r="L1943" s="69">
        <v>25.5660276890309</v>
      </c>
      <c r="M1943" s="70">
        <v>1855</v>
      </c>
      <c r="N1943" s="70">
        <v>28147</v>
      </c>
      <c r="O1943" s="69">
        <v>58.7278954060502</v>
      </c>
      <c r="P1943" s="69">
        <v>107.055378061768</v>
      </c>
    </row>
    <row r="1944" spans="1:16">
      <c r="A1944" s="92" t="s">
        <v>150</v>
      </c>
      <c r="B1944" s="87" t="s">
        <v>151</v>
      </c>
      <c r="C1944" s="69">
        <v>12422.82</v>
      </c>
      <c r="D1944" s="69">
        <v>54207</v>
      </c>
      <c r="E1944" s="69">
        <v>436.350200679073</v>
      </c>
      <c r="F1944" s="70">
        <v>72181</v>
      </c>
      <c r="G1944" s="69">
        <v>72181</v>
      </c>
      <c r="H1944" s="70">
        <v>72181</v>
      </c>
      <c r="I1944" s="69">
        <v>133.158079214862</v>
      </c>
      <c r="J1944" s="69">
        <v>100</v>
      </c>
      <c r="K1944" s="69">
        <v>9072.14</v>
      </c>
      <c r="L1944" s="69">
        <v>12.5685983846165</v>
      </c>
      <c r="M1944" s="70">
        <v>-5526</v>
      </c>
      <c r="N1944" s="70">
        <v>66655</v>
      </c>
      <c r="O1944" s="69">
        <v>122.963823860387</v>
      </c>
      <c r="P1944" s="69">
        <v>92.3442457156315</v>
      </c>
    </row>
    <row r="1945" spans="1:16">
      <c r="A1945" s="92" t="s">
        <v>174</v>
      </c>
      <c r="B1945" s="87" t="s">
        <v>175</v>
      </c>
      <c r="C1945" s="69">
        <v>552.09</v>
      </c>
      <c r="D1945" s="69">
        <v>44389.21</v>
      </c>
      <c r="E1945" s="69">
        <v>8040.2126464888</v>
      </c>
      <c r="F1945" s="70">
        <v>40000</v>
      </c>
      <c r="G1945" s="69">
        <v>40000</v>
      </c>
      <c r="H1945" s="70">
        <v>40000</v>
      </c>
      <c r="I1945" s="69">
        <v>90.1119889270388</v>
      </c>
      <c r="J1945" s="69">
        <v>100</v>
      </c>
      <c r="K1945" s="69"/>
      <c r="L1945" s="69"/>
      <c r="M1945" s="69"/>
      <c r="N1945" s="70">
        <v>40000</v>
      </c>
      <c r="O1945" s="69">
        <v>90.1119889270388</v>
      </c>
      <c r="P1945" s="69">
        <v>100</v>
      </c>
    </row>
    <row r="1946" spans="1:16">
      <c r="A1946" s="92" t="s">
        <v>152</v>
      </c>
      <c r="B1946" s="87" t="s">
        <v>153</v>
      </c>
      <c r="C1946" s="69">
        <v>67470.52</v>
      </c>
      <c r="D1946" s="69">
        <v>70910.03</v>
      </c>
      <c r="E1946" s="69">
        <v>105.097796785915</v>
      </c>
      <c r="F1946" s="70">
        <v>67840</v>
      </c>
      <c r="G1946" s="69">
        <v>67840</v>
      </c>
      <c r="H1946" s="70">
        <v>67840</v>
      </c>
      <c r="I1946" s="69">
        <v>95.6705278505735</v>
      </c>
      <c r="J1946" s="69">
        <v>100</v>
      </c>
      <c r="K1946" s="69">
        <v>14904.75</v>
      </c>
      <c r="L1946" s="69">
        <v>21.9704451650943</v>
      </c>
      <c r="M1946" s="70">
        <v>-2685</v>
      </c>
      <c r="N1946" s="70">
        <v>65155</v>
      </c>
      <c r="O1946" s="69">
        <v>91.8840395357328</v>
      </c>
      <c r="P1946" s="69">
        <v>96.0421580188679</v>
      </c>
    </row>
    <row r="1947" spans="1:16">
      <c r="A1947" s="92" t="s">
        <v>266</v>
      </c>
      <c r="B1947" s="87" t="s">
        <v>267</v>
      </c>
      <c r="C1947" s="69"/>
      <c r="D1947" s="69">
        <v>4593.6</v>
      </c>
      <c r="E1947" s="69"/>
      <c r="F1947" s="69"/>
      <c r="G1947" s="69"/>
      <c r="H1947" s="69"/>
      <c r="I1947" s="69"/>
      <c r="J1947" s="69"/>
      <c r="K1947" s="69"/>
      <c r="L1947" s="69"/>
      <c r="M1947" s="69"/>
      <c r="N1947" s="69"/>
      <c r="O1947" s="69"/>
      <c r="P1947" s="69"/>
    </row>
    <row r="1948" spans="1:16">
      <c r="A1948" s="92" t="s">
        <v>154</v>
      </c>
      <c r="B1948" s="87" t="s">
        <v>155</v>
      </c>
      <c r="C1948" s="69">
        <v>3767.67</v>
      </c>
      <c r="D1948" s="69"/>
      <c r="E1948" s="69"/>
      <c r="F1948" s="70">
        <v>41925</v>
      </c>
      <c r="G1948" s="69">
        <v>41925</v>
      </c>
      <c r="H1948" s="70">
        <v>41925</v>
      </c>
      <c r="I1948" s="69"/>
      <c r="J1948" s="69">
        <v>100</v>
      </c>
      <c r="K1948" s="69"/>
      <c r="L1948" s="69"/>
      <c r="M1948" s="70">
        <v>15000</v>
      </c>
      <c r="N1948" s="70">
        <v>56925</v>
      </c>
      <c r="O1948" s="69"/>
      <c r="P1948" s="69">
        <v>135.778175313059</v>
      </c>
    </row>
    <row r="1949" spans="1:16">
      <c r="A1949" s="92" t="s">
        <v>284</v>
      </c>
      <c r="B1949" s="87" t="s">
        <v>285</v>
      </c>
      <c r="C1949" s="69"/>
      <c r="D1949" s="69">
        <v>146</v>
      </c>
      <c r="E1949" s="69"/>
      <c r="F1949" s="69"/>
      <c r="G1949" s="69"/>
      <c r="H1949" s="69"/>
      <c r="I1949" s="69"/>
      <c r="J1949" s="69"/>
      <c r="K1949" s="69"/>
      <c r="L1949" s="69"/>
      <c r="M1949" s="69"/>
      <c r="N1949" s="69"/>
      <c r="O1949" s="69"/>
      <c r="P1949" s="69"/>
    </row>
    <row r="1950" spans="1:16">
      <c r="A1950" s="92" t="s">
        <v>58</v>
      </c>
      <c r="B1950" s="87" t="s">
        <v>59</v>
      </c>
      <c r="C1950" s="69">
        <v>110325.04</v>
      </c>
      <c r="D1950" s="69">
        <v>135713.15</v>
      </c>
      <c r="E1950" s="69">
        <v>123.012101332571</v>
      </c>
      <c r="F1950" s="70">
        <v>964105</v>
      </c>
      <c r="G1950" s="69">
        <v>964105</v>
      </c>
      <c r="H1950" s="70">
        <v>964105</v>
      </c>
      <c r="I1950" s="69">
        <v>710.399102813545</v>
      </c>
      <c r="J1950" s="69">
        <v>100</v>
      </c>
      <c r="K1950" s="69">
        <v>113111.72</v>
      </c>
      <c r="L1950" s="69">
        <v>11.7323030167876</v>
      </c>
      <c r="M1950" s="70">
        <v>50000</v>
      </c>
      <c r="N1950" s="70">
        <v>1014105</v>
      </c>
      <c r="O1950" s="69">
        <v>747.241516389532</v>
      </c>
      <c r="P1950" s="69">
        <v>105.186157109443</v>
      </c>
    </row>
    <row r="1951" spans="1:16">
      <c r="A1951" s="92" t="s">
        <v>222</v>
      </c>
      <c r="B1951" s="87" t="s">
        <v>223</v>
      </c>
      <c r="C1951" s="69">
        <v>6967.95</v>
      </c>
      <c r="D1951" s="69"/>
      <c r="E1951" s="69"/>
      <c r="F1951" s="69"/>
      <c r="G1951" s="69"/>
      <c r="H1951" s="69"/>
      <c r="I1951" s="69"/>
      <c r="J1951" s="69"/>
      <c r="K1951" s="69"/>
      <c r="L1951" s="69"/>
      <c r="M1951" s="69"/>
      <c r="N1951" s="69"/>
      <c r="O1951" s="69"/>
      <c r="P1951" s="69"/>
    </row>
    <row r="1952" spans="1:16">
      <c r="A1952" s="91" t="s">
        <v>168</v>
      </c>
      <c r="B1952" s="87" t="s">
        <v>169</v>
      </c>
      <c r="C1952" s="63">
        <v>175471.26</v>
      </c>
      <c r="D1952" s="63">
        <v>129981.5</v>
      </c>
      <c r="E1952" s="63">
        <v>74.0756634448285</v>
      </c>
      <c r="F1952" s="63"/>
      <c r="G1952" s="63"/>
      <c r="H1952" s="63"/>
      <c r="I1952" s="63"/>
      <c r="J1952" s="63"/>
      <c r="K1952" s="63">
        <v>60515.56</v>
      </c>
      <c r="L1952" s="63"/>
      <c r="M1952" s="64">
        <v>77303</v>
      </c>
      <c r="N1952" s="64">
        <v>77303</v>
      </c>
      <c r="O1952" s="63">
        <v>59.4723095209703</v>
      </c>
      <c r="P1952" s="63"/>
    </row>
    <row r="1953" spans="1:16">
      <c r="A1953" s="92" t="s">
        <v>28</v>
      </c>
      <c r="B1953" s="87" t="s">
        <v>29</v>
      </c>
      <c r="C1953" s="69">
        <v>4426.22</v>
      </c>
      <c r="D1953" s="69">
        <v>5374.65</v>
      </c>
      <c r="E1953" s="69">
        <v>121.42753862212</v>
      </c>
      <c r="F1953" s="69"/>
      <c r="G1953" s="69"/>
      <c r="H1953" s="69"/>
      <c r="I1953" s="69"/>
      <c r="J1953" s="69"/>
      <c r="K1953" s="69">
        <v>7013.85</v>
      </c>
      <c r="L1953" s="69"/>
      <c r="M1953" s="70">
        <v>7015</v>
      </c>
      <c r="N1953" s="70">
        <v>7015</v>
      </c>
      <c r="O1953" s="69">
        <v>130.520126891984</v>
      </c>
      <c r="P1953" s="69"/>
    </row>
    <row r="1954" spans="1:16">
      <c r="A1954" s="92" t="s">
        <v>32</v>
      </c>
      <c r="B1954" s="87" t="s">
        <v>33</v>
      </c>
      <c r="C1954" s="69">
        <v>110405.76</v>
      </c>
      <c r="D1954" s="69">
        <v>300</v>
      </c>
      <c r="E1954" s="69">
        <v>0.27172495348069</v>
      </c>
      <c r="F1954" s="69"/>
      <c r="G1954" s="69"/>
      <c r="H1954" s="69"/>
      <c r="I1954" s="69"/>
      <c r="J1954" s="69"/>
      <c r="K1954" s="69">
        <v>7662.32</v>
      </c>
      <c r="L1954" s="69"/>
      <c r="M1954" s="70">
        <v>7662</v>
      </c>
      <c r="N1954" s="70">
        <v>7662</v>
      </c>
      <c r="O1954" s="69">
        <v>2554</v>
      </c>
      <c r="P1954" s="69"/>
    </row>
    <row r="1955" spans="1:16">
      <c r="A1955" s="92" t="s">
        <v>34</v>
      </c>
      <c r="B1955" s="87" t="s">
        <v>35</v>
      </c>
      <c r="C1955" s="69">
        <v>1276.39</v>
      </c>
      <c r="D1955" s="69">
        <v>655.83</v>
      </c>
      <c r="E1955" s="69">
        <v>51.3816310061972</v>
      </c>
      <c r="F1955" s="69"/>
      <c r="G1955" s="69"/>
      <c r="H1955" s="69"/>
      <c r="I1955" s="69"/>
      <c r="J1955" s="69"/>
      <c r="K1955" s="69">
        <v>1157.27</v>
      </c>
      <c r="L1955" s="69"/>
      <c r="M1955" s="70">
        <v>1300</v>
      </c>
      <c r="N1955" s="70">
        <v>1300</v>
      </c>
      <c r="O1955" s="69">
        <v>198.222100239391</v>
      </c>
      <c r="P1955" s="69"/>
    </row>
    <row r="1956" spans="1:16">
      <c r="A1956" s="92" t="s">
        <v>70</v>
      </c>
      <c r="B1956" s="87" t="s">
        <v>71</v>
      </c>
      <c r="C1956" s="69">
        <v>10098</v>
      </c>
      <c r="D1956" s="69">
        <v>20277.78</v>
      </c>
      <c r="E1956" s="69">
        <v>200.809863339275</v>
      </c>
      <c r="F1956" s="69"/>
      <c r="G1956" s="69"/>
      <c r="H1956" s="69"/>
      <c r="I1956" s="69"/>
      <c r="J1956" s="69"/>
      <c r="K1956" s="69">
        <v>18948.19</v>
      </c>
      <c r="L1956" s="69"/>
      <c r="M1956" s="70">
        <v>18948</v>
      </c>
      <c r="N1956" s="70">
        <v>18948</v>
      </c>
      <c r="O1956" s="69">
        <v>93.4421815405828</v>
      </c>
      <c r="P1956" s="69"/>
    </row>
    <row r="1957" spans="1:16">
      <c r="A1957" s="92" t="s">
        <v>36</v>
      </c>
      <c r="B1957" s="87" t="s">
        <v>37</v>
      </c>
      <c r="C1957" s="69"/>
      <c r="D1957" s="69">
        <v>403.11</v>
      </c>
      <c r="E1957" s="69"/>
      <c r="F1957" s="69"/>
      <c r="G1957" s="69"/>
      <c r="H1957" s="69"/>
      <c r="I1957" s="69"/>
      <c r="J1957" s="69"/>
      <c r="K1957" s="69"/>
      <c r="L1957" s="69"/>
      <c r="M1957" s="69"/>
      <c r="N1957" s="69"/>
      <c r="O1957" s="69"/>
      <c r="P1957" s="69"/>
    </row>
    <row r="1958" spans="1:16">
      <c r="A1958" s="92" t="s">
        <v>82</v>
      </c>
      <c r="B1958" s="87" t="s">
        <v>83</v>
      </c>
      <c r="C1958" s="69">
        <v>1459.95</v>
      </c>
      <c r="D1958" s="69">
        <v>900</v>
      </c>
      <c r="E1958" s="69">
        <v>61.6459467789993</v>
      </c>
      <c r="F1958" s="69"/>
      <c r="G1958" s="69"/>
      <c r="H1958" s="69"/>
      <c r="I1958" s="69"/>
      <c r="J1958" s="69"/>
      <c r="K1958" s="69">
        <v>550</v>
      </c>
      <c r="L1958" s="69"/>
      <c r="M1958" s="70">
        <v>550</v>
      </c>
      <c r="N1958" s="70">
        <v>550</v>
      </c>
      <c r="O1958" s="69">
        <v>61.1111111111111</v>
      </c>
      <c r="P1958" s="69"/>
    </row>
    <row r="1959" spans="1:16">
      <c r="A1959" s="92" t="s">
        <v>84</v>
      </c>
      <c r="B1959" s="87" t="s">
        <v>85</v>
      </c>
      <c r="C1959" s="69">
        <v>115.07</v>
      </c>
      <c r="D1959" s="69"/>
      <c r="E1959" s="69"/>
      <c r="F1959" s="69"/>
      <c r="G1959" s="69"/>
      <c r="H1959" s="69"/>
      <c r="I1959" s="69"/>
      <c r="J1959" s="69"/>
      <c r="K1959" s="69"/>
      <c r="L1959" s="69"/>
      <c r="M1959" s="69"/>
      <c r="N1959" s="69"/>
      <c r="O1959" s="69"/>
      <c r="P1959" s="69"/>
    </row>
    <row r="1960" spans="1:16">
      <c r="A1960" s="92" t="s">
        <v>86</v>
      </c>
      <c r="B1960" s="87" t="s">
        <v>87</v>
      </c>
      <c r="C1960" s="69">
        <v>4080.59</v>
      </c>
      <c r="D1960" s="69">
        <v>5847.85</v>
      </c>
      <c r="E1960" s="69">
        <v>143.308933267003</v>
      </c>
      <c r="F1960" s="69"/>
      <c r="G1960" s="69"/>
      <c r="H1960" s="69"/>
      <c r="I1960" s="69"/>
      <c r="J1960" s="69"/>
      <c r="K1960" s="69">
        <v>361.01</v>
      </c>
      <c r="L1960" s="69"/>
      <c r="M1960" s="70">
        <v>361</v>
      </c>
      <c r="N1960" s="70">
        <v>361</v>
      </c>
      <c r="O1960" s="69">
        <v>6.17320895713809</v>
      </c>
      <c r="P1960" s="69"/>
    </row>
    <row r="1961" spans="1:16">
      <c r="A1961" s="92" t="s">
        <v>88</v>
      </c>
      <c r="B1961" s="87" t="s">
        <v>89</v>
      </c>
      <c r="C1961" s="69">
        <v>3485.13</v>
      </c>
      <c r="D1961" s="69">
        <v>2928.6</v>
      </c>
      <c r="E1961" s="69">
        <v>84.0312986890016</v>
      </c>
      <c r="F1961" s="69"/>
      <c r="G1961" s="69"/>
      <c r="H1961" s="69"/>
      <c r="I1961" s="69"/>
      <c r="J1961" s="69"/>
      <c r="K1961" s="69"/>
      <c r="L1961" s="69"/>
      <c r="M1961" s="69"/>
      <c r="N1961" s="69"/>
      <c r="O1961" s="69"/>
      <c r="P1961" s="69"/>
    </row>
    <row r="1962" spans="1:16">
      <c r="A1962" s="92" t="s">
        <v>90</v>
      </c>
      <c r="B1962" s="87" t="s">
        <v>91</v>
      </c>
      <c r="C1962" s="69">
        <v>597.64</v>
      </c>
      <c r="D1962" s="69">
        <v>8536.08</v>
      </c>
      <c r="E1962" s="69">
        <v>1428.29797202329</v>
      </c>
      <c r="F1962" s="69"/>
      <c r="G1962" s="69"/>
      <c r="H1962" s="69"/>
      <c r="I1962" s="69"/>
      <c r="J1962" s="69"/>
      <c r="K1962" s="69">
        <v>504.01</v>
      </c>
      <c r="L1962" s="69"/>
      <c r="M1962" s="69"/>
      <c r="N1962" s="69"/>
      <c r="O1962" s="69"/>
      <c r="P1962" s="69"/>
    </row>
    <row r="1963" spans="1:16">
      <c r="A1963" s="92" t="s">
        <v>92</v>
      </c>
      <c r="B1963" s="87" t="s">
        <v>93</v>
      </c>
      <c r="C1963" s="69">
        <v>1324.15</v>
      </c>
      <c r="D1963" s="69"/>
      <c r="E1963" s="69"/>
      <c r="F1963" s="69"/>
      <c r="G1963" s="69"/>
      <c r="H1963" s="69"/>
      <c r="I1963" s="69"/>
      <c r="J1963" s="69"/>
      <c r="K1963" s="69"/>
      <c r="L1963" s="69"/>
      <c r="M1963" s="69"/>
      <c r="N1963" s="69"/>
      <c r="O1963" s="69"/>
      <c r="P1963" s="69"/>
    </row>
    <row r="1964" spans="1:16">
      <c r="A1964" s="92" t="s">
        <v>94</v>
      </c>
      <c r="B1964" s="87" t="s">
        <v>95</v>
      </c>
      <c r="C1964" s="69">
        <v>534.84</v>
      </c>
      <c r="D1964" s="69"/>
      <c r="E1964" s="69"/>
      <c r="F1964" s="69"/>
      <c r="G1964" s="69"/>
      <c r="H1964" s="69"/>
      <c r="I1964" s="69"/>
      <c r="J1964" s="69"/>
      <c r="K1964" s="69"/>
      <c r="L1964" s="69"/>
      <c r="M1964" s="69"/>
      <c r="N1964" s="69"/>
      <c r="O1964" s="69"/>
      <c r="P1964" s="69"/>
    </row>
    <row r="1965" spans="1:16">
      <c r="A1965" s="92" t="s">
        <v>98</v>
      </c>
      <c r="B1965" s="87" t="s">
        <v>99</v>
      </c>
      <c r="C1965" s="69">
        <v>592.25</v>
      </c>
      <c r="D1965" s="69"/>
      <c r="E1965" s="69"/>
      <c r="F1965" s="69"/>
      <c r="G1965" s="69"/>
      <c r="H1965" s="69"/>
      <c r="I1965" s="69"/>
      <c r="J1965" s="69"/>
      <c r="K1965" s="69"/>
      <c r="L1965" s="69"/>
      <c r="M1965" s="69"/>
      <c r="N1965" s="69"/>
      <c r="O1965" s="69"/>
      <c r="P1965" s="69"/>
    </row>
    <row r="1966" spans="1:16">
      <c r="A1966" s="92" t="s">
        <v>100</v>
      </c>
      <c r="B1966" s="87" t="s">
        <v>101</v>
      </c>
      <c r="C1966" s="69">
        <v>9646.84</v>
      </c>
      <c r="D1966" s="69"/>
      <c r="E1966" s="69"/>
      <c r="F1966" s="69"/>
      <c r="G1966" s="69"/>
      <c r="H1966" s="69"/>
      <c r="I1966" s="69"/>
      <c r="J1966" s="69"/>
      <c r="K1966" s="69"/>
      <c r="L1966" s="69"/>
      <c r="M1966" s="69"/>
      <c r="N1966" s="69"/>
      <c r="O1966" s="69"/>
      <c r="P1966" s="69"/>
    </row>
    <row r="1967" spans="1:16">
      <c r="A1967" s="92" t="s">
        <v>102</v>
      </c>
      <c r="B1967" s="87" t="s">
        <v>103</v>
      </c>
      <c r="C1967" s="69">
        <v>3997.26</v>
      </c>
      <c r="D1967" s="69">
        <v>11289.39</v>
      </c>
      <c r="E1967" s="69">
        <v>282.428213326128</v>
      </c>
      <c r="F1967" s="69"/>
      <c r="G1967" s="69"/>
      <c r="H1967" s="69"/>
      <c r="I1967" s="69"/>
      <c r="J1967" s="69"/>
      <c r="K1967" s="69"/>
      <c r="L1967" s="69"/>
      <c r="M1967" s="69"/>
      <c r="N1967" s="69"/>
      <c r="O1967" s="69"/>
      <c r="P1967" s="69"/>
    </row>
    <row r="1968" spans="1:16">
      <c r="A1968" s="92" t="s">
        <v>106</v>
      </c>
      <c r="B1968" s="87" t="s">
        <v>107</v>
      </c>
      <c r="C1968" s="69"/>
      <c r="D1968" s="69"/>
      <c r="E1968" s="69"/>
      <c r="F1968" s="69"/>
      <c r="G1968" s="69"/>
      <c r="H1968" s="69"/>
      <c r="I1968" s="69"/>
      <c r="J1968" s="69"/>
      <c r="K1968" s="69">
        <v>160</v>
      </c>
      <c r="L1968" s="69"/>
      <c r="M1968" s="70">
        <v>504</v>
      </c>
      <c r="N1968" s="70">
        <v>504</v>
      </c>
      <c r="O1968" s="69"/>
      <c r="P1968" s="69"/>
    </row>
    <row r="1969" spans="1:16">
      <c r="A1969" s="92" t="s">
        <v>52</v>
      </c>
      <c r="B1969" s="87" t="s">
        <v>53</v>
      </c>
      <c r="C1969" s="69">
        <v>6447.91</v>
      </c>
      <c r="D1969" s="69">
        <v>49413.67</v>
      </c>
      <c r="E1969" s="69">
        <v>766.351732576912</v>
      </c>
      <c r="F1969" s="69"/>
      <c r="G1969" s="69"/>
      <c r="H1969" s="69"/>
      <c r="I1969" s="69"/>
      <c r="J1969" s="69"/>
      <c r="K1969" s="69">
        <v>4372.43</v>
      </c>
      <c r="L1969" s="69"/>
      <c r="M1969" s="70">
        <v>21212</v>
      </c>
      <c r="N1969" s="70">
        <v>21212</v>
      </c>
      <c r="O1969" s="69">
        <v>42.9273923592399</v>
      </c>
      <c r="P1969" s="69"/>
    </row>
    <row r="1970" spans="1:16">
      <c r="A1970" s="92" t="s">
        <v>108</v>
      </c>
      <c r="B1970" s="87" t="s">
        <v>109</v>
      </c>
      <c r="C1970" s="69"/>
      <c r="D1970" s="69"/>
      <c r="E1970" s="69"/>
      <c r="F1970" s="69"/>
      <c r="G1970" s="69"/>
      <c r="H1970" s="69"/>
      <c r="I1970" s="69"/>
      <c r="J1970" s="69"/>
      <c r="K1970" s="69">
        <v>750</v>
      </c>
      <c r="L1970" s="69"/>
      <c r="M1970" s="70">
        <v>750</v>
      </c>
      <c r="N1970" s="70">
        <v>750</v>
      </c>
      <c r="O1970" s="69"/>
      <c r="P1970" s="69"/>
    </row>
    <row r="1971" spans="1:16">
      <c r="A1971" s="92" t="s">
        <v>110</v>
      </c>
      <c r="B1971" s="87" t="s">
        <v>111</v>
      </c>
      <c r="C1971" s="69">
        <v>1318.03</v>
      </c>
      <c r="D1971" s="69">
        <v>7828.32</v>
      </c>
      <c r="E1971" s="69">
        <v>593.940957337845</v>
      </c>
      <c r="F1971" s="69"/>
      <c r="G1971" s="69"/>
      <c r="H1971" s="69"/>
      <c r="I1971" s="69"/>
      <c r="J1971" s="69"/>
      <c r="K1971" s="69">
        <v>907.48</v>
      </c>
      <c r="L1971" s="69"/>
      <c r="M1971" s="70">
        <v>908</v>
      </c>
      <c r="N1971" s="70">
        <v>908</v>
      </c>
      <c r="O1971" s="69">
        <v>11.5989126658082</v>
      </c>
      <c r="P1971" s="69"/>
    </row>
    <row r="1972" spans="1:16">
      <c r="A1972" s="92" t="s">
        <v>112</v>
      </c>
      <c r="B1972" s="87" t="s">
        <v>113</v>
      </c>
      <c r="C1972" s="69">
        <v>4440.18</v>
      </c>
      <c r="D1972" s="69">
        <v>11230.55</v>
      </c>
      <c r="E1972" s="69">
        <v>252.930061393907</v>
      </c>
      <c r="F1972" s="69"/>
      <c r="G1972" s="69"/>
      <c r="H1972" s="69"/>
      <c r="I1972" s="69"/>
      <c r="J1972" s="69"/>
      <c r="K1972" s="69">
        <v>337.1</v>
      </c>
      <c r="L1972" s="69"/>
      <c r="M1972" s="70">
        <v>338</v>
      </c>
      <c r="N1972" s="70">
        <v>338</v>
      </c>
      <c r="O1972" s="69">
        <v>3.00964779106989</v>
      </c>
      <c r="P1972" s="69"/>
    </row>
    <row r="1973" spans="1:16">
      <c r="A1973" s="92" t="s">
        <v>116</v>
      </c>
      <c r="B1973" s="87" t="s">
        <v>117</v>
      </c>
      <c r="C1973" s="69"/>
      <c r="D1973" s="69"/>
      <c r="E1973" s="69"/>
      <c r="F1973" s="69"/>
      <c r="G1973" s="69"/>
      <c r="H1973" s="69"/>
      <c r="I1973" s="69"/>
      <c r="J1973" s="69"/>
      <c r="K1973" s="69">
        <v>51.96</v>
      </c>
      <c r="L1973" s="69"/>
      <c r="M1973" s="69"/>
      <c r="N1973" s="69"/>
      <c r="O1973" s="69"/>
      <c r="P1973" s="69"/>
    </row>
    <row r="1974" spans="1:16">
      <c r="A1974" s="92" t="s">
        <v>118</v>
      </c>
      <c r="B1974" s="87" t="s">
        <v>119</v>
      </c>
      <c r="C1974" s="69">
        <v>572.54</v>
      </c>
      <c r="D1974" s="69"/>
      <c r="E1974" s="69"/>
      <c r="F1974" s="69"/>
      <c r="G1974" s="69"/>
      <c r="H1974" s="69"/>
      <c r="I1974" s="69"/>
      <c r="J1974" s="69"/>
      <c r="K1974" s="69">
        <v>4735.45</v>
      </c>
      <c r="L1974" s="69"/>
      <c r="M1974" s="70">
        <v>4736</v>
      </c>
      <c r="N1974" s="70">
        <v>4736</v>
      </c>
      <c r="O1974" s="69"/>
      <c r="P1974" s="69"/>
    </row>
    <row r="1975" spans="1:16">
      <c r="A1975" s="92" t="s">
        <v>120</v>
      </c>
      <c r="B1975" s="87" t="s">
        <v>121</v>
      </c>
      <c r="C1975" s="69"/>
      <c r="D1975" s="69"/>
      <c r="E1975" s="69"/>
      <c r="F1975" s="69"/>
      <c r="G1975" s="69"/>
      <c r="H1975" s="69"/>
      <c r="I1975" s="69"/>
      <c r="J1975" s="69"/>
      <c r="K1975" s="69">
        <v>36.92</v>
      </c>
      <c r="L1975" s="69"/>
      <c r="M1975" s="70">
        <v>50</v>
      </c>
      <c r="N1975" s="70">
        <v>50</v>
      </c>
      <c r="O1975" s="69"/>
      <c r="P1975" s="69"/>
    </row>
    <row r="1976" spans="1:16">
      <c r="A1976" s="92" t="s">
        <v>122</v>
      </c>
      <c r="B1976" s="87" t="s">
        <v>123</v>
      </c>
      <c r="C1976" s="69">
        <v>6429.94</v>
      </c>
      <c r="D1976" s="69">
        <v>1150</v>
      </c>
      <c r="E1976" s="69">
        <v>17.8850813537918</v>
      </c>
      <c r="F1976" s="69"/>
      <c r="G1976" s="69"/>
      <c r="H1976" s="69"/>
      <c r="I1976" s="69"/>
      <c r="J1976" s="69"/>
      <c r="K1976" s="69">
        <v>9881.86</v>
      </c>
      <c r="L1976" s="69"/>
      <c r="M1976" s="70">
        <v>9882</v>
      </c>
      <c r="N1976" s="70">
        <v>9882</v>
      </c>
      <c r="O1976" s="69">
        <v>859.304347826087</v>
      </c>
      <c r="P1976" s="69"/>
    </row>
    <row r="1977" spans="1:16">
      <c r="A1977" s="92" t="s">
        <v>124</v>
      </c>
      <c r="B1977" s="87" t="s">
        <v>125</v>
      </c>
      <c r="C1977" s="69">
        <v>310.33</v>
      </c>
      <c r="D1977" s="69">
        <v>143.77</v>
      </c>
      <c r="E1977" s="69">
        <v>46.3281023426675</v>
      </c>
      <c r="F1977" s="69"/>
      <c r="G1977" s="69"/>
      <c r="H1977" s="69"/>
      <c r="I1977" s="69"/>
      <c r="J1977" s="69"/>
      <c r="K1977" s="69">
        <v>109.44</v>
      </c>
      <c r="L1977" s="69"/>
      <c r="M1977" s="70">
        <v>110</v>
      </c>
      <c r="N1977" s="70">
        <v>110</v>
      </c>
      <c r="O1977" s="69">
        <v>76.5110941086458</v>
      </c>
      <c r="P1977" s="69"/>
    </row>
    <row r="1978" spans="1:16">
      <c r="A1978" s="92" t="s">
        <v>166</v>
      </c>
      <c r="B1978" s="87" t="s">
        <v>167</v>
      </c>
      <c r="C1978" s="69">
        <v>19.19</v>
      </c>
      <c r="D1978" s="69"/>
      <c r="E1978" s="69"/>
      <c r="F1978" s="69"/>
      <c r="G1978" s="69"/>
      <c r="H1978" s="69"/>
      <c r="I1978" s="69"/>
      <c r="J1978" s="69"/>
      <c r="K1978" s="69">
        <v>12.44</v>
      </c>
      <c r="L1978" s="69"/>
      <c r="M1978" s="70">
        <v>13</v>
      </c>
      <c r="N1978" s="70">
        <v>13</v>
      </c>
      <c r="O1978" s="69"/>
      <c r="P1978" s="69"/>
    </row>
    <row r="1979" spans="1:16">
      <c r="A1979" s="92" t="s">
        <v>138</v>
      </c>
      <c r="B1979" s="87" t="s">
        <v>139</v>
      </c>
      <c r="C1979" s="69">
        <v>2502.44</v>
      </c>
      <c r="D1979" s="69"/>
      <c r="E1979" s="69"/>
      <c r="F1979" s="69"/>
      <c r="G1979" s="69"/>
      <c r="H1979" s="69"/>
      <c r="I1979" s="69"/>
      <c r="J1979" s="69"/>
      <c r="K1979" s="69">
        <v>2963.83</v>
      </c>
      <c r="L1979" s="69"/>
      <c r="M1979" s="70">
        <v>2964</v>
      </c>
      <c r="N1979" s="70">
        <v>2964</v>
      </c>
      <c r="O1979" s="69"/>
      <c r="P1979" s="69"/>
    </row>
    <row r="1980" spans="1:16">
      <c r="A1980" s="92" t="s">
        <v>150</v>
      </c>
      <c r="B1980" s="87" t="s">
        <v>151</v>
      </c>
      <c r="C1980" s="69">
        <v>1068.42</v>
      </c>
      <c r="D1980" s="69">
        <v>3701.9</v>
      </c>
      <c r="E1980" s="69">
        <v>346.483592594673</v>
      </c>
      <c r="F1980" s="69"/>
      <c r="G1980" s="69"/>
      <c r="H1980" s="69"/>
      <c r="I1980" s="69"/>
      <c r="J1980" s="69"/>
      <c r="K1980" s="69"/>
      <c r="L1980" s="69"/>
      <c r="M1980" s="69"/>
      <c r="N1980" s="69"/>
      <c r="O1980" s="69"/>
      <c r="P1980" s="69"/>
    </row>
    <row r="1981" spans="1:16">
      <c r="A1981" s="92" t="s">
        <v>152</v>
      </c>
      <c r="B1981" s="87" t="s">
        <v>153</v>
      </c>
      <c r="C1981" s="69">
        <v>322.19</v>
      </c>
      <c r="D1981" s="69"/>
      <c r="E1981" s="69"/>
      <c r="F1981" s="69"/>
      <c r="G1981" s="69"/>
      <c r="H1981" s="69"/>
      <c r="I1981" s="69"/>
      <c r="J1981" s="69"/>
      <c r="K1981" s="69"/>
      <c r="L1981" s="69"/>
      <c r="M1981" s="69"/>
      <c r="N1981" s="69"/>
      <c r="O1981" s="69"/>
      <c r="P1981" s="69"/>
    </row>
    <row r="1982" spans="1:16">
      <c r="A1982" s="91" t="s">
        <v>176</v>
      </c>
      <c r="B1982" s="87" t="s">
        <v>177</v>
      </c>
      <c r="C1982" s="63">
        <v>4132430.31</v>
      </c>
      <c r="D1982" s="63">
        <v>4302503.88</v>
      </c>
      <c r="E1982" s="63">
        <v>104.115582290364</v>
      </c>
      <c r="F1982" s="64">
        <v>2635881</v>
      </c>
      <c r="G1982" s="63">
        <v>2635881</v>
      </c>
      <c r="H1982" s="64">
        <v>2635881</v>
      </c>
      <c r="I1982" s="63">
        <v>61.2638843221682</v>
      </c>
      <c r="J1982" s="63">
        <v>100</v>
      </c>
      <c r="K1982" s="63">
        <v>2765308.02</v>
      </c>
      <c r="L1982" s="63">
        <v>104.910199663794</v>
      </c>
      <c r="M1982" s="64">
        <v>1354451</v>
      </c>
      <c r="N1982" s="64">
        <v>3990332</v>
      </c>
      <c r="O1982" s="63">
        <v>92.7444137482103</v>
      </c>
      <c r="P1982" s="63">
        <v>151.385134609643</v>
      </c>
    </row>
    <row r="1983" spans="1:16">
      <c r="A1983" s="92" t="s">
        <v>28</v>
      </c>
      <c r="B1983" s="87" t="s">
        <v>29</v>
      </c>
      <c r="C1983" s="69">
        <v>1224567.2</v>
      </c>
      <c r="D1983" s="69">
        <v>1122681.69</v>
      </c>
      <c r="E1983" s="69">
        <v>91.679875959441</v>
      </c>
      <c r="F1983" s="70">
        <v>674978</v>
      </c>
      <c r="G1983" s="69">
        <v>674978</v>
      </c>
      <c r="H1983" s="70">
        <v>674978</v>
      </c>
      <c r="I1983" s="69">
        <v>60.1219389264289</v>
      </c>
      <c r="J1983" s="69">
        <v>100</v>
      </c>
      <c r="K1983" s="69">
        <v>772855.09</v>
      </c>
      <c r="L1983" s="69">
        <v>114.500782247718</v>
      </c>
      <c r="M1983" s="70">
        <v>327522</v>
      </c>
      <c r="N1983" s="70">
        <v>1002500</v>
      </c>
      <c r="O1983" s="69">
        <v>89.2951233577168</v>
      </c>
      <c r="P1983" s="69">
        <v>148.523359279858</v>
      </c>
    </row>
    <row r="1984" spans="1:16">
      <c r="A1984" s="92" t="s">
        <v>198</v>
      </c>
      <c r="B1984" s="87" t="s">
        <v>199</v>
      </c>
      <c r="C1984" s="69">
        <v>114.14</v>
      </c>
      <c r="D1984" s="69"/>
      <c r="E1984" s="69"/>
      <c r="F1984" s="69"/>
      <c r="G1984" s="69"/>
      <c r="H1984" s="69"/>
      <c r="I1984" s="69"/>
      <c r="J1984" s="69"/>
      <c r="K1984" s="69"/>
      <c r="L1984" s="69"/>
      <c r="M1984" s="69"/>
      <c r="N1984" s="69"/>
      <c r="O1984" s="69"/>
      <c r="P1984" s="69"/>
    </row>
    <row r="1985" spans="1:16">
      <c r="A1985" s="92" t="s">
        <v>80</v>
      </c>
      <c r="B1985" s="87" t="s">
        <v>81</v>
      </c>
      <c r="C1985" s="69"/>
      <c r="D1985" s="69">
        <v>29183.11</v>
      </c>
      <c r="E1985" s="69"/>
      <c r="F1985" s="69"/>
      <c r="G1985" s="69"/>
      <c r="H1985" s="69"/>
      <c r="I1985" s="69"/>
      <c r="J1985" s="69"/>
      <c r="K1985" s="69"/>
      <c r="L1985" s="69"/>
      <c r="M1985" s="69"/>
      <c r="N1985" s="69"/>
      <c r="O1985" s="69"/>
      <c r="P1985" s="69"/>
    </row>
    <row r="1986" spans="1:16">
      <c r="A1986" s="92" t="s">
        <v>32</v>
      </c>
      <c r="B1986" s="87" t="s">
        <v>33</v>
      </c>
      <c r="C1986" s="69">
        <v>56627.96</v>
      </c>
      <c r="D1986" s="69">
        <v>86334.05</v>
      </c>
      <c r="E1986" s="69">
        <v>152.458343899374</v>
      </c>
      <c r="F1986" s="70">
        <v>76839</v>
      </c>
      <c r="G1986" s="69">
        <v>76839</v>
      </c>
      <c r="H1986" s="70">
        <v>76839</v>
      </c>
      <c r="I1986" s="69">
        <v>89.0019638833114</v>
      </c>
      <c r="J1986" s="69">
        <v>100</v>
      </c>
      <c r="K1986" s="69">
        <v>78134.41</v>
      </c>
      <c r="L1986" s="69">
        <v>101.685875662099</v>
      </c>
      <c r="M1986" s="70">
        <v>68671</v>
      </c>
      <c r="N1986" s="70">
        <v>145510</v>
      </c>
      <c r="O1986" s="69">
        <v>168.543002442258</v>
      </c>
      <c r="P1986" s="69">
        <v>189.369981389659</v>
      </c>
    </row>
    <row r="1987" spans="1:16">
      <c r="A1987" s="92" t="s">
        <v>34</v>
      </c>
      <c r="B1987" s="87" t="s">
        <v>35</v>
      </c>
      <c r="C1987" s="69">
        <v>172464</v>
      </c>
      <c r="D1987" s="69">
        <v>167948.33</v>
      </c>
      <c r="E1987" s="69">
        <v>97.381673856573</v>
      </c>
      <c r="F1987" s="70">
        <v>106619</v>
      </c>
      <c r="G1987" s="69">
        <v>106619</v>
      </c>
      <c r="H1987" s="70">
        <v>106619</v>
      </c>
      <c r="I1987" s="69">
        <v>63.4832153436715</v>
      </c>
      <c r="J1987" s="69">
        <v>100</v>
      </c>
      <c r="K1987" s="69">
        <v>116648.28</v>
      </c>
      <c r="L1987" s="69">
        <v>109.406653598327</v>
      </c>
      <c r="M1987" s="70">
        <v>51473</v>
      </c>
      <c r="N1987" s="70">
        <v>158092</v>
      </c>
      <c r="O1987" s="69">
        <v>94.131331940008</v>
      </c>
      <c r="P1987" s="69">
        <v>148.277511512957</v>
      </c>
    </row>
    <row r="1988" spans="1:16">
      <c r="A1988" s="92" t="s">
        <v>70</v>
      </c>
      <c r="B1988" s="87" t="s">
        <v>71</v>
      </c>
      <c r="C1988" s="69">
        <v>294107.41</v>
      </c>
      <c r="D1988" s="69">
        <v>275663.77</v>
      </c>
      <c r="E1988" s="69">
        <v>93.7289441296294</v>
      </c>
      <c r="F1988" s="70">
        <v>66650</v>
      </c>
      <c r="G1988" s="69">
        <v>66650</v>
      </c>
      <c r="H1988" s="70">
        <v>66650</v>
      </c>
      <c r="I1988" s="69">
        <v>24.1780049659772</v>
      </c>
      <c r="J1988" s="69">
        <v>100</v>
      </c>
      <c r="K1988" s="69">
        <v>141935.05</v>
      </c>
      <c r="L1988" s="69">
        <v>212.955813953488</v>
      </c>
      <c r="M1988" s="70">
        <v>228658</v>
      </c>
      <c r="N1988" s="70">
        <v>295308</v>
      </c>
      <c r="O1988" s="69">
        <v>107.126155896366</v>
      </c>
      <c r="P1988" s="69">
        <v>443.072768192048</v>
      </c>
    </row>
    <row r="1989" spans="1:16">
      <c r="A1989" s="92" t="s">
        <v>36</v>
      </c>
      <c r="B1989" s="87" t="s">
        <v>37</v>
      </c>
      <c r="C1989" s="69">
        <v>21877.02</v>
      </c>
      <c r="D1989" s="69">
        <v>15410.61</v>
      </c>
      <c r="E1989" s="69">
        <v>70.4419980417808</v>
      </c>
      <c r="F1989" s="70">
        <v>18968</v>
      </c>
      <c r="G1989" s="69">
        <v>18968</v>
      </c>
      <c r="H1989" s="70">
        <v>18968</v>
      </c>
      <c r="I1989" s="69">
        <v>123.084031066908</v>
      </c>
      <c r="J1989" s="69">
        <v>100</v>
      </c>
      <c r="K1989" s="69">
        <v>9992.38</v>
      </c>
      <c r="L1989" s="69">
        <v>52.6801982285955</v>
      </c>
      <c r="M1989" s="70">
        <v>-6800</v>
      </c>
      <c r="N1989" s="70">
        <v>12168</v>
      </c>
      <c r="O1989" s="69">
        <v>78.9585876224238</v>
      </c>
      <c r="P1989" s="69">
        <v>64.1501476170392</v>
      </c>
    </row>
    <row r="1990" spans="1:16">
      <c r="A1990" s="92" t="s">
        <v>82</v>
      </c>
      <c r="B1990" s="87" t="s">
        <v>83</v>
      </c>
      <c r="C1990" s="69">
        <v>78400.08</v>
      </c>
      <c r="D1990" s="69">
        <v>120022.81</v>
      </c>
      <c r="E1990" s="69">
        <v>153.090162663099</v>
      </c>
      <c r="F1990" s="70">
        <v>123100</v>
      </c>
      <c r="G1990" s="69">
        <v>123100</v>
      </c>
      <c r="H1990" s="70">
        <v>123100</v>
      </c>
      <c r="I1990" s="69">
        <v>102.563837657192</v>
      </c>
      <c r="J1990" s="69">
        <v>100</v>
      </c>
      <c r="K1990" s="69">
        <v>108785.26</v>
      </c>
      <c r="L1990" s="69">
        <v>88.3714541023558</v>
      </c>
      <c r="M1990" s="70">
        <v>46775</v>
      </c>
      <c r="N1990" s="70">
        <v>169875</v>
      </c>
      <c r="O1990" s="69">
        <v>141.535596442043</v>
      </c>
      <c r="P1990" s="69">
        <v>137.997562956946</v>
      </c>
    </row>
    <row r="1991" spans="1:16">
      <c r="A1991" s="92" t="s">
        <v>84</v>
      </c>
      <c r="B1991" s="87" t="s">
        <v>85</v>
      </c>
      <c r="C1991" s="69">
        <v>104.58</v>
      </c>
      <c r="D1991" s="69">
        <v>212.78</v>
      </c>
      <c r="E1991" s="69">
        <v>203.461464907248</v>
      </c>
      <c r="F1991" s="69"/>
      <c r="G1991" s="69"/>
      <c r="H1991" s="69"/>
      <c r="I1991" s="69"/>
      <c r="J1991" s="69"/>
      <c r="K1991" s="69"/>
      <c r="L1991" s="69"/>
      <c r="M1991" s="69"/>
      <c r="N1991" s="69"/>
      <c r="O1991" s="69"/>
      <c r="P1991" s="69"/>
    </row>
    <row r="1992" spans="1:16">
      <c r="A1992" s="92" t="s">
        <v>86</v>
      </c>
      <c r="B1992" s="87" t="s">
        <v>87</v>
      </c>
      <c r="C1992" s="69">
        <v>53221.55</v>
      </c>
      <c r="D1992" s="69">
        <v>109060.19</v>
      </c>
      <c r="E1992" s="69">
        <v>204.917350208703</v>
      </c>
      <c r="F1992" s="70">
        <v>33035</v>
      </c>
      <c r="G1992" s="69">
        <v>33035</v>
      </c>
      <c r="H1992" s="70">
        <v>33035</v>
      </c>
      <c r="I1992" s="69">
        <v>30.2906129175091</v>
      </c>
      <c r="J1992" s="69">
        <v>100</v>
      </c>
      <c r="K1992" s="69">
        <v>38521.42</v>
      </c>
      <c r="L1992" s="69">
        <v>116.607900711367</v>
      </c>
      <c r="M1992" s="70">
        <v>48583</v>
      </c>
      <c r="N1992" s="70">
        <v>81618</v>
      </c>
      <c r="O1992" s="69">
        <v>74.8375736370898</v>
      </c>
      <c r="P1992" s="69">
        <v>247.065233842894</v>
      </c>
    </row>
    <row r="1993" spans="1:16">
      <c r="A1993" s="92" t="s">
        <v>88</v>
      </c>
      <c r="B1993" s="87" t="s">
        <v>89</v>
      </c>
      <c r="C1993" s="69">
        <v>83021.35</v>
      </c>
      <c r="D1993" s="69">
        <v>78615.08</v>
      </c>
      <c r="E1993" s="69">
        <v>94.692606179013</v>
      </c>
      <c r="F1993" s="70">
        <v>20482</v>
      </c>
      <c r="G1993" s="69">
        <v>20482</v>
      </c>
      <c r="H1993" s="70">
        <v>20482</v>
      </c>
      <c r="I1993" s="69">
        <v>26.0535256085728</v>
      </c>
      <c r="J1993" s="69">
        <v>100</v>
      </c>
      <c r="K1993" s="69">
        <v>49165.43</v>
      </c>
      <c r="L1993" s="69">
        <v>240.042134557172</v>
      </c>
      <c r="M1993" s="70">
        <v>35000</v>
      </c>
      <c r="N1993" s="70">
        <v>55482</v>
      </c>
      <c r="O1993" s="69">
        <v>70.5742460606795</v>
      </c>
      <c r="P1993" s="69">
        <v>270.881749829118</v>
      </c>
    </row>
    <row r="1994" spans="1:16">
      <c r="A1994" s="92" t="s">
        <v>90</v>
      </c>
      <c r="B1994" s="87" t="s">
        <v>91</v>
      </c>
      <c r="C1994" s="69">
        <v>58193.26</v>
      </c>
      <c r="D1994" s="69">
        <v>37514.01</v>
      </c>
      <c r="E1994" s="69">
        <v>64.4645273352962</v>
      </c>
      <c r="F1994" s="70">
        <v>16570</v>
      </c>
      <c r="G1994" s="69">
        <v>16570</v>
      </c>
      <c r="H1994" s="70">
        <v>16570</v>
      </c>
      <c r="I1994" s="69">
        <v>44.1701646931373</v>
      </c>
      <c r="J1994" s="69">
        <v>100</v>
      </c>
      <c r="K1994" s="69">
        <v>19786.7</v>
      </c>
      <c r="L1994" s="69">
        <v>119.412794206397</v>
      </c>
      <c r="M1994" s="70">
        <v>1100</v>
      </c>
      <c r="N1994" s="70">
        <v>17670</v>
      </c>
      <c r="O1994" s="69">
        <v>47.1024025424102</v>
      </c>
      <c r="P1994" s="69">
        <v>106.638503319252</v>
      </c>
    </row>
    <row r="1995" spans="1:16">
      <c r="A1995" s="92" t="s">
        <v>92</v>
      </c>
      <c r="B1995" s="87" t="s">
        <v>93</v>
      </c>
      <c r="C1995" s="69">
        <v>12334.24</v>
      </c>
      <c r="D1995" s="69">
        <v>3137.85</v>
      </c>
      <c r="E1995" s="69">
        <v>25.440156831714</v>
      </c>
      <c r="F1995" s="70">
        <v>480</v>
      </c>
      <c r="G1995" s="69">
        <v>480</v>
      </c>
      <c r="H1995" s="70">
        <v>480</v>
      </c>
      <c r="I1995" s="69">
        <v>15.2970983316602</v>
      </c>
      <c r="J1995" s="69">
        <v>100</v>
      </c>
      <c r="K1995" s="69">
        <v>2551.05</v>
      </c>
      <c r="L1995" s="69">
        <v>531.46875</v>
      </c>
      <c r="M1995" s="70">
        <v>3756</v>
      </c>
      <c r="N1995" s="70">
        <v>4236</v>
      </c>
      <c r="O1995" s="69">
        <v>134.996892776901</v>
      </c>
      <c r="P1995" s="69">
        <v>882.5</v>
      </c>
    </row>
    <row r="1996" spans="1:16">
      <c r="A1996" s="92" t="s">
        <v>94</v>
      </c>
      <c r="B1996" s="87" t="s">
        <v>95</v>
      </c>
      <c r="C1996" s="69">
        <v>4020.03</v>
      </c>
      <c r="D1996" s="69">
        <v>4096.06</v>
      </c>
      <c r="E1996" s="69">
        <v>101.891279418313</v>
      </c>
      <c r="F1996" s="69"/>
      <c r="G1996" s="69"/>
      <c r="H1996" s="69"/>
      <c r="I1996" s="69"/>
      <c r="J1996" s="69"/>
      <c r="K1996" s="69">
        <v>470.45</v>
      </c>
      <c r="L1996" s="69"/>
      <c r="M1996" s="70">
        <v>500</v>
      </c>
      <c r="N1996" s="70">
        <v>500</v>
      </c>
      <c r="O1996" s="69">
        <v>12.206852438685</v>
      </c>
      <c r="P1996" s="69"/>
    </row>
    <row r="1997" spans="1:16">
      <c r="A1997" s="92" t="s">
        <v>96</v>
      </c>
      <c r="B1997" s="87" t="s">
        <v>97</v>
      </c>
      <c r="C1997" s="69">
        <v>166.72</v>
      </c>
      <c r="D1997" s="69">
        <v>3089.68</v>
      </c>
      <c r="E1997" s="69">
        <v>1853.21497120921</v>
      </c>
      <c r="F1997" s="69"/>
      <c r="G1997" s="69"/>
      <c r="H1997" s="69"/>
      <c r="I1997" s="69"/>
      <c r="J1997" s="69"/>
      <c r="K1997" s="69"/>
      <c r="L1997" s="69"/>
      <c r="M1997" s="69"/>
      <c r="N1997" s="69"/>
      <c r="O1997" s="69"/>
      <c r="P1997" s="69"/>
    </row>
    <row r="1998" spans="1:16">
      <c r="A1998" s="92" t="s">
        <v>98</v>
      </c>
      <c r="B1998" s="87" t="s">
        <v>99</v>
      </c>
      <c r="C1998" s="69">
        <v>19328.93</v>
      </c>
      <c r="D1998" s="69">
        <v>10036.84</v>
      </c>
      <c r="E1998" s="69">
        <v>51.9265163669174</v>
      </c>
      <c r="F1998" s="70">
        <v>500</v>
      </c>
      <c r="G1998" s="69">
        <v>500</v>
      </c>
      <c r="H1998" s="70">
        <v>500</v>
      </c>
      <c r="I1998" s="69">
        <v>4.98164761020401</v>
      </c>
      <c r="J1998" s="69">
        <v>100</v>
      </c>
      <c r="K1998" s="69">
        <v>9412.2</v>
      </c>
      <c r="L1998" s="69">
        <v>1882.44</v>
      </c>
      <c r="M1998" s="70">
        <v>13746</v>
      </c>
      <c r="N1998" s="70">
        <v>14246</v>
      </c>
      <c r="O1998" s="69">
        <v>141.937103709933</v>
      </c>
      <c r="P1998" s="69">
        <v>2849.2</v>
      </c>
    </row>
    <row r="1999" spans="1:16">
      <c r="A1999" s="92" t="s">
        <v>100</v>
      </c>
      <c r="B1999" s="87" t="s">
        <v>101</v>
      </c>
      <c r="C1999" s="69">
        <v>62503.94</v>
      </c>
      <c r="D1999" s="69">
        <v>41726.61</v>
      </c>
      <c r="E1999" s="69">
        <v>66.7583675525095</v>
      </c>
      <c r="F1999" s="70">
        <v>7954</v>
      </c>
      <c r="G1999" s="69">
        <v>7954</v>
      </c>
      <c r="H1999" s="70">
        <v>7954</v>
      </c>
      <c r="I1999" s="69">
        <v>19.0621763905575</v>
      </c>
      <c r="J1999" s="69">
        <v>100</v>
      </c>
      <c r="K1999" s="69">
        <v>10295.79</v>
      </c>
      <c r="L1999" s="69">
        <v>129.441664571285</v>
      </c>
      <c r="M1999" s="70">
        <v>3366</v>
      </c>
      <c r="N1999" s="70">
        <v>11320</v>
      </c>
      <c r="O1999" s="69">
        <v>27.1289711769061</v>
      </c>
      <c r="P1999" s="69">
        <v>142.318330399799</v>
      </c>
    </row>
    <row r="2000" spans="1:16">
      <c r="A2000" s="92" t="s">
        <v>102</v>
      </c>
      <c r="B2000" s="87" t="s">
        <v>103</v>
      </c>
      <c r="C2000" s="69">
        <v>20311.56</v>
      </c>
      <c r="D2000" s="69">
        <v>18040.74</v>
      </c>
      <c r="E2000" s="69">
        <v>88.8200610883654</v>
      </c>
      <c r="F2000" s="70">
        <v>8504</v>
      </c>
      <c r="G2000" s="69">
        <v>8504</v>
      </c>
      <c r="H2000" s="70">
        <v>8504</v>
      </c>
      <c r="I2000" s="69">
        <v>47.1377559900536</v>
      </c>
      <c r="J2000" s="69">
        <v>100</v>
      </c>
      <c r="K2000" s="69">
        <v>6539.84</v>
      </c>
      <c r="L2000" s="69">
        <v>76.9031044214487</v>
      </c>
      <c r="M2000" s="70">
        <v>20308</v>
      </c>
      <c r="N2000" s="70">
        <v>28812</v>
      </c>
      <c r="O2000" s="69">
        <v>159.705200562726</v>
      </c>
      <c r="P2000" s="69">
        <v>338.805268109125</v>
      </c>
    </row>
    <row r="2001" spans="1:16">
      <c r="A2001" s="92" t="s">
        <v>104</v>
      </c>
      <c r="B2001" s="87" t="s">
        <v>105</v>
      </c>
      <c r="C2001" s="69">
        <v>9243.1</v>
      </c>
      <c r="D2001" s="69">
        <v>8754.21</v>
      </c>
      <c r="E2001" s="69">
        <v>94.710757213489</v>
      </c>
      <c r="F2001" s="70">
        <v>7286</v>
      </c>
      <c r="G2001" s="69">
        <v>7286</v>
      </c>
      <c r="H2001" s="70">
        <v>7286</v>
      </c>
      <c r="I2001" s="69">
        <v>83.2285266174789</v>
      </c>
      <c r="J2001" s="69">
        <v>100</v>
      </c>
      <c r="K2001" s="69">
        <v>7495</v>
      </c>
      <c r="L2001" s="69">
        <v>102.868514960198</v>
      </c>
      <c r="M2001" s="70">
        <v>186</v>
      </c>
      <c r="N2001" s="70">
        <v>7472</v>
      </c>
      <c r="O2001" s="69">
        <v>85.3532186228112</v>
      </c>
      <c r="P2001" s="69">
        <v>102.552841065056</v>
      </c>
    </row>
    <row r="2002" spans="1:16">
      <c r="A2002" s="92" t="s">
        <v>106</v>
      </c>
      <c r="B2002" s="87" t="s">
        <v>107</v>
      </c>
      <c r="C2002" s="69">
        <v>19184.9</v>
      </c>
      <c r="D2002" s="69">
        <v>14825.25</v>
      </c>
      <c r="E2002" s="69">
        <v>77.2756178035851</v>
      </c>
      <c r="F2002" s="70">
        <v>15300</v>
      </c>
      <c r="G2002" s="69">
        <v>15300</v>
      </c>
      <c r="H2002" s="70">
        <v>15300</v>
      </c>
      <c r="I2002" s="69">
        <v>103.202306875095</v>
      </c>
      <c r="J2002" s="69">
        <v>100</v>
      </c>
      <c r="K2002" s="69">
        <v>9523.88</v>
      </c>
      <c r="L2002" s="69">
        <v>62.2475816993464</v>
      </c>
      <c r="M2002" s="70">
        <v>1365</v>
      </c>
      <c r="N2002" s="70">
        <v>16665</v>
      </c>
      <c r="O2002" s="69">
        <v>112.409571508069</v>
      </c>
      <c r="P2002" s="69">
        <v>108.921568627451</v>
      </c>
    </row>
    <row r="2003" spans="1:16">
      <c r="A2003" s="92" t="s">
        <v>38</v>
      </c>
      <c r="B2003" s="87" t="s">
        <v>39</v>
      </c>
      <c r="C2003" s="69">
        <v>6355.67</v>
      </c>
      <c r="D2003" s="69">
        <v>46103.5</v>
      </c>
      <c r="E2003" s="69">
        <v>725.391658157204</v>
      </c>
      <c r="F2003" s="70">
        <v>3729</v>
      </c>
      <c r="G2003" s="69">
        <v>3729</v>
      </c>
      <c r="H2003" s="70">
        <v>3729</v>
      </c>
      <c r="I2003" s="69">
        <v>8.08832301235264</v>
      </c>
      <c r="J2003" s="69">
        <v>100</v>
      </c>
      <c r="K2003" s="69"/>
      <c r="L2003" s="69"/>
      <c r="M2003" s="70">
        <v>319</v>
      </c>
      <c r="N2003" s="70">
        <v>4048</v>
      </c>
      <c r="O2003" s="69">
        <v>8.78024444998753</v>
      </c>
      <c r="P2003" s="69">
        <v>108.554572271386</v>
      </c>
    </row>
    <row r="2004" spans="1:16">
      <c r="A2004" s="92" t="s">
        <v>52</v>
      </c>
      <c r="B2004" s="87" t="s">
        <v>53</v>
      </c>
      <c r="C2004" s="69">
        <v>230649.62</v>
      </c>
      <c r="D2004" s="69">
        <v>263706.32</v>
      </c>
      <c r="E2004" s="69">
        <v>114.331998465898</v>
      </c>
      <c r="F2004" s="70">
        <v>106430</v>
      </c>
      <c r="G2004" s="69">
        <v>106430</v>
      </c>
      <c r="H2004" s="70">
        <v>106430</v>
      </c>
      <c r="I2004" s="69">
        <v>40.3592905926563</v>
      </c>
      <c r="J2004" s="69">
        <v>100</v>
      </c>
      <c r="K2004" s="69">
        <v>164895.26</v>
      </c>
      <c r="L2004" s="69">
        <v>154.933063985718</v>
      </c>
      <c r="M2004" s="70">
        <v>214542</v>
      </c>
      <c r="N2004" s="70">
        <v>320972</v>
      </c>
      <c r="O2004" s="69">
        <v>121.715702528479</v>
      </c>
      <c r="P2004" s="69">
        <v>301.58038147139</v>
      </c>
    </row>
    <row r="2005" spans="1:16">
      <c r="A2005" s="92" t="s">
        <v>108</v>
      </c>
      <c r="B2005" s="87" t="s">
        <v>109</v>
      </c>
      <c r="C2005" s="69">
        <v>16291.75</v>
      </c>
      <c r="D2005" s="69">
        <v>4797.61</v>
      </c>
      <c r="E2005" s="69">
        <v>29.4480948946553</v>
      </c>
      <c r="F2005" s="70">
        <v>3480</v>
      </c>
      <c r="G2005" s="69">
        <v>3480</v>
      </c>
      <c r="H2005" s="70">
        <v>3480</v>
      </c>
      <c r="I2005" s="69">
        <v>72.5361169415605</v>
      </c>
      <c r="J2005" s="69">
        <v>100</v>
      </c>
      <c r="K2005" s="69">
        <v>6352.77</v>
      </c>
      <c r="L2005" s="69">
        <v>182.550862068966</v>
      </c>
      <c r="M2005" s="70">
        <v>2873</v>
      </c>
      <c r="N2005" s="70">
        <v>6353</v>
      </c>
      <c r="O2005" s="69">
        <v>132.420100841878</v>
      </c>
      <c r="P2005" s="69">
        <v>182.557471264368</v>
      </c>
    </row>
    <row r="2006" spans="1:16">
      <c r="A2006" s="92" t="s">
        <v>110</v>
      </c>
      <c r="B2006" s="87" t="s">
        <v>111</v>
      </c>
      <c r="C2006" s="69">
        <v>78743.21</v>
      </c>
      <c r="D2006" s="69">
        <v>94396.9</v>
      </c>
      <c r="E2006" s="69">
        <v>119.879415634694</v>
      </c>
      <c r="F2006" s="70">
        <v>33577</v>
      </c>
      <c r="G2006" s="69">
        <v>33577</v>
      </c>
      <c r="H2006" s="70">
        <v>33577</v>
      </c>
      <c r="I2006" s="69">
        <v>35.5700240156192</v>
      </c>
      <c r="J2006" s="69">
        <v>100</v>
      </c>
      <c r="K2006" s="69">
        <v>40196.71</v>
      </c>
      <c r="L2006" s="69">
        <v>119.71501325312</v>
      </c>
      <c r="M2006" s="70">
        <v>38834</v>
      </c>
      <c r="N2006" s="70">
        <v>72411</v>
      </c>
      <c r="O2006" s="69">
        <v>76.7090868450129</v>
      </c>
      <c r="P2006" s="69">
        <v>215.656550615004</v>
      </c>
    </row>
    <row r="2007" spans="1:16">
      <c r="A2007" s="92" t="s">
        <v>112</v>
      </c>
      <c r="B2007" s="87" t="s">
        <v>113</v>
      </c>
      <c r="C2007" s="69">
        <v>32712.61</v>
      </c>
      <c r="D2007" s="69">
        <v>80584.9</v>
      </c>
      <c r="E2007" s="69">
        <v>246.342006950836</v>
      </c>
      <c r="F2007" s="70">
        <v>78954</v>
      </c>
      <c r="G2007" s="69">
        <v>78954</v>
      </c>
      <c r="H2007" s="70">
        <v>78954</v>
      </c>
      <c r="I2007" s="69">
        <v>97.976171714552</v>
      </c>
      <c r="J2007" s="69">
        <v>100</v>
      </c>
      <c r="K2007" s="69">
        <v>69869.06</v>
      </c>
      <c r="L2007" s="69">
        <v>88.4933758897586</v>
      </c>
      <c r="M2007" s="70">
        <v>38184</v>
      </c>
      <c r="N2007" s="70">
        <v>117138</v>
      </c>
      <c r="O2007" s="69">
        <v>145.35973861108</v>
      </c>
      <c r="P2007" s="69">
        <v>148.362337563645</v>
      </c>
    </row>
    <row r="2008" spans="1:16">
      <c r="A2008" s="92" t="s">
        <v>116</v>
      </c>
      <c r="B2008" s="87" t="s">
        <v>117</v>
      </c>
      <c r="C2008" s="69">
        <v>3000.55</v>
      </c>
      <c r="D2008" s="69">
        <v>3000.01</v>
      </c>
      <c r="E2008" s="69">
        <v>99.9820032993951</v>
      </c>
      <c r="F2008" s="70">
        <v>2750</v>
      </c>
      <c r="G2008" s="69">
        <v>2750</v>
      </c>
      <c r="H2008" s="70">
        <v>2750</v>
      </c>
      <c r="I2008" s="69">
        <v>91.6663611121296</v>
      </c>
      <c r="J2008" s="69">
        <v>100</v>
      </c>
      <c r="K2008" s="69">
        <v>6013.38</v>
      </c>
      <c r="L2008" s="69">
        <v>218.668363636364</v>
      </c>
      <c r="M2008" s="70">
        <v>2989</v>
      </c>
      <c r="N2008" s="70">
        <v>5739</v>
      </c>
      <c r="O2008" s="69">
        <v>191.299362335459</v>
      </c>
      <c r="P2008" s="69">
        <v>208.690909090909</v>
      </c>
    </row>
    <row r="2009" spans="1:16">
      <c r="A2009" s="92" t="s">
        <v>118</v>
      </c>
      <c r="B2009" s="87" t="s">
        <v>119</v>
      </c>
      <c r="C2009" s="69">
        <v>24480.53</v>
      </c>
      <c r="D2009" s="69">
        <v>33851.87</v>
      </c>
      <c r="E2009" s="69">
        <v>138.28078885547</v>
      </c>
      <c r="F2009" s="70">
        <v>12539</v>
      </c>
      <c r="G2009" s="69">
        <v>12539</v>
      </c>
      <c r="H2009" s="70">
        <v>12539</v>
      </c>
      <c r="I2009" s="69">
        <v>37.0407897702549</v>
      </c>
      <c r="J2009" s="69">
        <v>100</v>
      </c>
      <c r="K2009" s="69">
        <v>31164.21</v>
      </c>
      <c r="L2009" s="69">
        <v>248.53824068905</v>
      </c>
      <c r="M2009" s="70">
        <v>22427</v>
      </c>
      <c r="N2009" s="70">
        <v>34966</v>
      </c>
      <c r="O2009" s="69">
        <v>103.291191889842</v>
      </c>
      <c r="P2009" s="69">
        <v>278.857963154957</v>
      </c>
    </row>
    <row r="2010" spans="1:16">
      <c r="A2010" s="92" t="s">
        <v>120</v>
      </c>
      <c r="B2010" s="87" t="s">
        <v>121</v>
      </c>
      <c r="C2010" s="69">
        <v>3657.97</v>
      </c>
      <c r="D2010" s="69">
        <v>7537.03</v>
      </c>
      <c r="E2010" s="69">
        <v>206.044062690509</v>
      </c>
      <c r="F2010" s="70">
        <v>30</v>
      </c>
      <c r="G2010" s="69">
        <v>30</v>
      </c>
      <c r="H2010" s="70">
        <v>30</v>
      </c>
      <c r="I2010" s="69">
        <v>0.39803476966391</v>
      </c>
      <c r="J2010" s="69">
        <v>100</v>
      </c>
      <c r="K2010" s="69">
        <v>554.61</v>
      </c>
      <c r="L2010" s="69">
        <v>1848.7</v>
      </c>
      <c r="M2010" s="70">
        <v>1000</v>
      </c>
      <c r="N2010" s="70">
        <v>1030</v>
      </c>
      <c r="O2010" s="69">
        <v>13.6658604251277</v>
      </c>
      <c r="P2010" s="69">
        <v>3433.33333333333</v>
      </c>
    </row>
    <row r="2011" spans="1:16">
      <c r="A2011" s="92" t="s">
        <v>40</v>
      </c>
      <c r="B2011" s="87" t="s">
        <v>41</v>
      </c>
      <c r="C2011" s="69">
        <v>1710.67</v>
      </c>
      <c r="D2011" s="69">
        <v>2053.08</v>
      </c>
      <c r="E2011" s="69">
        <v>120.016134029357</v>
      </c>
      <c r="F2011" s="70">
        <v>1680</v>
      </c>
      <c r="G2011" s="69">
        <v>1680</v>
      </c>
      <c r="H2011" s="70">
        <v>1680</v>
      </c>
      <c r="I2011" s="69">
        <v>81.8282775147583</v>
      </c>
      <c r="J2011" s="69">
        <v>100</v>
      </c>
      <c r="K2011" s="69">
        <v>1629.44</v>
      </c>
      <c r="L2011" s="69">
        <v>96.9904761904762</v>
      </c>
      <c r="M2011" s="70">
        <v>458</v>
      </c>
      <c r="N2011" s="70">
        <v>2138</v>
      </c>
      <c r="O2011" s="69">
        <v>104.136224599139</v>
      </c>
      <c r="P2011" s="69">
        <v>127.261904761905</v>
      </c>
    </row>
    <row r="2012" spans="1:16">
      <c r="A2012" s="92" t="s">
        <v>122</v>
      </c>
      <c r="B2012" s="87" t="s">
        <v>123</v>
      </c>
      <c r="C2012" s="69">
        <v>194407.47</v>
      </c>
      <c r="D2012" s="69">
        <v>199074.53</v>
      </c>
      <c r="E2012" s="69">
        <v>102.40065878127</v>
      </c>
      <c r="F2012" s="70">
        <v>3400</v>
      </c>
      <c r="G2012" s="69">
        <v>3400</v>
      </c>
      <c r="H2012" s="70">
        <v>3400</v>
      </c>
      <c r="I2012" s="69">
        <v>1.70790306524898</v>
      </c>
      <c r="J2012" s="69">
        <v>100</v>
      </c>
      <c r="K2012" s="69">
        <v>125885.35</v>
      </c>
      <c r="L2012" s="69">
        <v>3702.51029411765</v>
      </c>
      <c r="M2012" s="70">
        <v>122485</v>
      </c>
      <c r="N2012" s="70">
        <v>125885</v>
      </c>
      <c r="O2012" s="69">
        <v>63.2351109908435</v>
      </c>
      <c r="P2012" s="69">
        <v>3702.5</v>
      </c>
    </row>
    <row r="2013" spans="1:16">
      <c r="A2013" s="92" t="s">
        <v>124</v>
      </c>
      <c r="B2013" s="87" t="s">
        <v>125</v>
      </c>
      <c r="C2013" s="69">
        <v>1447.76</v>
      </c>
      <c r="D2013" s="69">
        <v>859.11</v>
      </c>
      <c r="E2013" s="69">
        <v>59.3406365695972</v>
      </c>
      <c r="F2013" s="69"/>
      <c r="G2013" s="69"/>
      <c r="H2013" s="69"/>
      <c r="I2013" s="69"/>
      <c r="J2013" s="69"/>
      <c r="K2013" s="69">
        <v>447.77</v>
      </c>
      <c r="L2013" s="69"/>
      <c r="M2013" s="70">
        <v>840</v>
      </c>
      <c r="N2013" s="70">
        <v>840</v>
      </c>
      <c r="O2013" s="69">
        <v>97.7756049865558</v>
      </c>
      <c r="P2013" s="69"/>
    </row>
    <row r="2014" spans="1:16">
      <c r="A2014" s="92" t="s">
        <v>166</v>
      </c>
      <c r="B2014" s="87" t="s">
        <v>167</v>
      </c>
      <c r="C2014" s="69">
        <v>2688.42</v>
      </c>
      <c r="D2014" s="69">
        <v>68.27</v>
      </c>
      <c r="E2014" s="69">
        <v>2.53940976484329</v>
      </c>
      <c r="F2014" s="69"/>
      <c r="G2014" s="69"/>
      <c r="H2014" s="69"/>
      <c r="I2014" s="69"/>
      <c r="J2014" s="69"/>
      <c r="K2014" s="69">
        <v>33.54</v>
      </c>
      <c r="L2014" s="69"/>
      <c r="M2014" s="69"/>
      <c r="N2014" s="69"/>
      <c r="O2014" s="69"/>
      <c r="P2014" s="69"/>
    </row>
    <row r="2015" spans="1:16">
      <c r="A2015" s="92" t="s">
        <v>126</v>
      </c>
      <c r="B2015" s="87" t="s">
        <v>127</v>
      </c>
      <c r="C2015" s="69"/>
      <c r="D2015" s="69"/>
      <c r="E2015" s="69"/>
      <c r="F2015" s="69"/>
      <c r="G2015" s="69"/>
      <c r="H2015" s="69"/>
      <c r="I2015" s="69"/>
      <c r="J2015" s="69"/>
      <c r="K2015" s="69">
        <v>0.24</v>
      </c>
      <c r="L2015" s="69"/>
      <c r="M2015" s="70">
        <v>1</v>
      </c>
      <c r="N2015" s="70">
        <v>1</v>
      </c>
      <c r="O2015" s="69"/>
      <c r="P2015" s="69"/>
    </row>
    <row r="2016" spans="1:16">
      <c r="A2016" s="92" t="s">
        <v>128</v>
      </c>
      <c r="B2016" s="87" t="s">
        <v>129</v>
      </c>
      <c r="C2016" s="69"/>
      <c r="D2016" s="69">
        <v>450</v>
      </c>
      <c r="E2016" s="69"/>
      <c r="F2016" s="69"/>
      <c r="G2016" s="69"/>
      <c r="H2016" s="69"/>
      <c r="I2016" s="69"/>
      <c r="J2016" s="69"/>
      <c r="K2016" s="69"/>
      <c r="L2016" s="69"/>
      <c r="M2016" s="69"/>
      <c r="N2016" s="69"/>
      <c r="O2016" s="69"/>
      <c r="P2016" s="69"/>
    </row>
    <row r="2017" spans="1:16">
      <c r="A2017" s="92" t="s">
        <v>170</v>
      </c>
      <c r="B2017" s="87" t="s">
        <v>171</v>
      </c>
      <c r="C2017" s="69"/>
      <c r="D2017" s="69"/>
      <c r="E2017" s="69"/>
      <c r="F2017" s="69"/>
      <c r="G2017" s="69"/>
      <c r="H2017" s="69"/>
      <c r="I2017" s="69"/>
      <c r="J2017" s="69"/>
      <c r="K2017" s="69">
        <v>23765.7</v>
      </c>
      <c r="L2017" s="69"/>
      <c r="M2017" s="70">
        <v>23766</v>
      </c>
      <c r="N2017" s="70">
        <v>23766</v>
      </c>
      <c r="O2017" s="69"/>
      <c r="P2017" s="69"/>
    </row>
    <row r="2018" spans="1:16">
      <c r="A2018" s="92" t="s">
        <v>178</v>
      </c>
      <c r="B2018" s="87" t="s">
        <v>179</v>
      </c>
      <c r="C2018" s="69"/>
      <c r="D2018" s="69">
        <v>8412.81</v>
      </c>
      <c r="E2018" s="69"/>
      <c r="F2018" s="69"/>
      <c r="G2018" s="69"/>
      <c r="H2018" s="69"/>
      <c r="I2018" s="69"/>
      <c r="J2018" s="69"/>
      <c r="K2018" s="69"/>
      <c r="L2018" s="69"/>
      <c r="M2018" s="69"/>
      <c r="N2018" s="69"/>
      <c r="O2018" s="69"/>
      <c r="P2018" s="69"/>
    </row>
    <row r="2019" spans="1:16">
      <c r="A2019" s="92" t="s">
        <v>184</v>
      </c>
      <c r="B2019" s="87" t="s">
        <v>185</v>
      </c>
      <c r="C2019" s="69">
        <v>21937.63</v>
      </c>
      <c r="D2019" s="69">
        <v>21615.37</v>
      </c>
      <c r="E2019" s="69">
        <v>98.5310172520915</v>
      </c>
      <c r="F2019" s="69"/>
      <c r="G2019" s="69"/>
      <c r="H2019" s="69"/>
      <c r="I2019" s="69"/>
      <c r="J2019" s="69"/>
      <c r="K2019" s="69">
        <v>889.2</v>
      </c>
      <c r="L2019" s="69"/>
      <c r="M2019" s="70">
        <v>890</v>
      </c>
      <c r="N2019" s="70">
        <v>890</v>
      </c>
      <c r="O2019" s="69">
        <v>4.11744050645443</v>
      </c>
      <c r="P2019" s="69"/>
    </row>
    <row r="2020" spans="1:16">
      <c r="A2020" s="92" t="s">
        <v>186</v>
      </c>
      <c r="B2020" s="87" t="s">
        <v>187</v>
      </c>
      <c r="C2020" s="69">
        <v>6426.54</v>
      </c>
      <c r="D2020" s="69"/>
      <c r="E2020" s="69"/>
      <c r="F2020" s="69"/>
      <c r="G2020" s="69"/>
      <c r="H2020" s="69"/>
      <c r="I2020" s="69"/>
      <c r="J2020" s="69"/>
      <c r="K2020" s="69">
        <v>6217.36</v>
      </c>
      <c r="L2020" s="69"/>
      <c r="M2020" s="70">
        <v>6217</v>
      </c>
      <c r="N2020" s="70">
        <v>6217</v>
      </c>
      <c r="O2020" s="69"/>
      <c r="P2020" s="69"/>
    </row>
    <row r="2021" spans="1:16">
      <c r="A2021" s="92" t="s">
        <v>76</v>
      </c>
      <c r="B2021" s="87" t="s">
        <v>77</v>
      </c>
      <c r="C2021" s="69">
        <v>820496.8</v>
      </c>
      <c r="D2021" s="69">
        <v>736942.52</v>
      </c>
      <c r="E2021" s="69">
        <v>89.8166232945698</v>
      </c>
      <c r="F2021" s="70">
        <v>954940</v>
      </c>
      <c r="G2021" s="69">
        <v>954940</v>
      </c>
      <c r="H2021" s="70">
        <v>954940</v>
      </c>
      <c r="I2021" s="69">
        <v>129.581341025078</v>
      </c>
      <c r="J2021" s="69">
        <v>100</v>
      </c>
      <c r="K2021" s="69">
        <v>563412.24</v>
      </c>
      <c r="L2021" s="69">
        <v>58.9997528640543</v>
      </c>
      <c r="M2021" s="70">
        <v>-300382</v>
      </c>
      <c r="N2021" s="70">
        <v>654558</v>
      </c>
      <c r="O2021" s="69">
        <v>88.8207671881926</v>
      </c>
      <c r="P2021" s="69">
        <v>68.5444111671937</v>
      </c>
    </row>
    <row r="2022" spans="1:16">
      <c r="A2022" s="92" t="s">
        <v>130</v>
      </c>
      <c r="B2022" s="87" t="s">
        <v>131</v>
      </c>
      <c r="C2022" s="69">
        <v>80246.07</v>
      </c>
      <c r="D2022" s="69">
        <v>77103.73</v>
      </c>
      <c r="E2022" s="69">
        <v>96.0841197581389</v>
      </c>
      <c r="F2022" s="70">
        <v>60000</v>
      </c>
      <c r="G2022" s="69">
        <v>60000</v>
      </c>
      <c r="H2022" s="70">
        <v>60000</v>
      </c>
      <c r="I2022" s="69">
        <v>77.8172469736548</v>
      </c>
      <c r="J2022" s="69">
        <v>100</v>
      </c>
      <c r="K2022" s="69">
        <v>17150.67</v>
      </c>
      <c r="L2022" s="69">
        <v>28.58445</v>
      </c>
      <c r="M2022" s="69"/>
      <c r="N2022" s="70">
        <v>60000</v>
      </c>
      <c r="O2022" s="69">
        <v>77.8172469736548</v>
      </c>
      <c r="P2022" s="69">
        <v>100</v>
      </c>
    </row>
    <row r="2023" spans="1:16">
      <c r="A2023" s="92" t="s">
        <v>132</v>
      </c>
      <c r="B2023" s="87" t="s">
        <v>133</v>
      </c>
      <c r="C2023" s="69"/>
      <c r="D2023" s="69">
        <v>1500</v>
      </c>
      <c r="E2023" s="69"/>
      <c r="F2023" s="69"/>
      <c r="G2023" s="69"/>
      <c r="H2023" s="69"/>
      <c r="I2023" s="69"/>
      <c r="J2023" s="69"/>
      <c r="K2023" s="69">
        <v>1405.59</v>
      </c>
      <c r="L2023" s="69"/>
      <c r="M2023" s="70">
        <v>1406</v>
      </c>
      <c r="N2023" s="70">
        <v>1406</v>
      </c>
      <c r="O2023" s="69">
        <v>93.7333333333333</v>
      </c>
      <c r="P2023" s="69"/>
    </row>
    <row r="2024" spans="1:16">
      <c r="A2024" s="92" t="s">
        <v>134</v>
      </c>
      <c r="B2024" s="87" t="s">
        <v>135</v>
      </c>
      <c r="C2024" s="69"/>
      <c r="D2024" s="69">
        <v>135000</v>
      </c>
      <c r="E2024" s="69"/>
      <c r="F2024" s="69"/>
      <c r="G2024" s="69"/>
      <c r="H2024" s="69"/>
      <c r="I2024" s="69"/>
      <c r="J2024" s="69"/>
      <c r="K2024" s="69"/>
      <c r="L2024" s="69"/>
      <c r="M2024" s="69"/>
      <c r="N2024" s="69"/>
      <c r="O2024" s="69"/>
      <c r="P2024" s="69"/>
    </row>
    <row r="2025" spans="1:16">
      <c r="A2025" s="92" t="s">
        <v>138</v>
      </c>
      <c r="B2025" s="87" t="s">
        <v>139</v>
      </c>
      <c r="C2025" s="69">
        <v>91545.65</v>
      </c>
      <c r="D2025" s="69">
        <v>108520.63</v>
      </c>
      <c r="E2025" s="69">
        <v>118.542639655735</v>
      </c>
      <c r="F2025" s="70">
        <v>17995</v>
      </c>
      <c r="G2025" s="69">
        <v>17995</v>
      </c>
      <c r="H2025" s="70">
        <v>17995</v>
      </c>
      <c r="I2025" s="69">
        <v>16.5821005646576</v>
      </c>
      <c r="J2025" s="69">
        <v>100</v>
      </c>
      <c r="K2025" s="69">
        <v>38316.99</v>
      </c>
      <c r="L2025" s="69">
        <v>212.931314253959</v>
      </c>
      <c r="M2025" s="70">
        <v>65605</v>
      </c>
      <c r="N2025" s="70">
        <v>83600</v>
      </c>
      <c r="O2025" s="69">
        <v>77.0360437457836</v>
      </c>
      <c r="P2025" s="69">
        <v>464.573492636844</v>
      </c>
    </row>
    <row r="2026" spans="1:16">
      <c r="A2026" s="92" t="s">
        <v>140</v>
      </c>
      <c r="B2026" s="87" t="s">
        <v>141</v>
      </c>
      <c r="C2026" s="69">
        <v>1002.06</v>
      </c>
      <c r="D2026" s="69">
        <v>1278.61</v>
      </c>
      <c r="E2026" s="69">
        <v>127.5981478155</v>
      </c>
      <c r="F2026" s="69"/>
      <c r="G2026" s="69"/>
      <c r="H2026" s="69"/>
      <c r="I2026" s="69"/>
      <c r="J2026" s="69"/>
      <c r="K2026" s="69"/>
      <c r="L2026" s="69"/>
      <c r="M2026" s="69"/>
      <c r="N2026" s="69"/>
      <c r="O2026" s="69"/>
      <c r="P2026" s="69"/>
    </row>
    <row r="2027" spans="1:16">
      <c r="A2027" s="92" t="s">
        <v>142</v>
      </c>
      <c r="B2027" s="87" t="s">
        <v>143</v>
      </c>
      <c r="C2027" s="69">
        <v>3013.69</v>
      </c>
      <c r="D2027" s="69">
        <v>663.54</v>
      </c>
      <c r="E2027" s="69">
        <v>22.0175266865537</v>
      </c>
      <c r="F2027" s="69"/>
      <c r="G2027" s="69"/>
      <c r="H2027" s="69"/>
      <c r="I2027" s="69"/>
      <c r="J2027" s="69"/>
      <c r="K2027" s="69"/>
      <c r="L2027" s="69"/>
      <c r="M2027" s="69"/>
      <c r="N2027" s="69"/>
      <c r="O2027" s="69"/>
      <c r="P2027" s="69"/>
    </row>
    <row r="2028" spans="1:16">
      <c r="A2028" s="92" t="s">
        <v>144</v>
      </c>
      <c r="B2028" s="87" t="s">
        <v>145</v>
      </c>
      <c r="C2028" s="69">
        <v>149357.92</v>
      </c>
      <c r="D2028" s="69">
        <v>82600.93</v>
      </c>
      <c r="E2028" s="69">
        <v>55.3040173564281</v>
      </c>
      <c r="F2028" s="70">
        <v>142607</v>
      </c>
      <c r="G2028" s="69">
        <v>142607</v>
      </c>
      <c r="H2028" s="70">
        <v>142607</v>
      </c>
      <c r="I2028" s="69">
        <v>172.645755925508</v>
      </c>
      <c r="J2028" s="69">
        <v>100</v>
      </c>
      <c r="K2028" s="69">
        <v>55167.16</v>
      </c>
      <c r="L2028" s="69">
        <v>38.6847489954911</v>
      </c>
      <c r="M2028" s="70">
        <v>16880</v>
      </c>
      <c r="N2028" s="70">
        <v>159487</v>
      </c>
      <c r="O2028" s="69">
        <v>193.081361190485</v>
      </c>
      <c r="P2028" s="69">
        <v>111.836726107414</v>
      </c>
    </row>
    <row r="2029" spans="1:16">
      <c r="A2029" s="92" t="s">
        <v>146</v>
      </c>
      <c r="B2029" s="87" t="s">
        <v>147</v>
      </c>
      <c r="C2029" s="69">
        <v>16159.56</v>
      </c>
      <c r="D2029" s="69">
        <v>46797.76</v>
      </c>
      <c r="E2029" s="69">
        <v>289.597984103528</v>
      </c>
      <c r="F2029" s="70">
        <v>5500</v>
      </c>
      <c r="G2029" s="69">
        <v>5500</v>
      </c>
      <c r="H2029" s="70">
        <v>5500</v>
      </c>
      <c r="I2029" s="69">
        <v>11.7526992744952</v>
      </c>
      <c r="J2029" s="69">
        <v>100</v>
      </c>
      <c r="K2029" s="69">
        <v>120343.33</v>
      </c>
      <c r="L2029" s="69">
        <v>2188.06054545455</v>
      </c>
      <c r="M2029" s="70">
        <v>114988</v>
      </c>
      <c r="N2029" s="70">
        <v>120488</v>
      </c>
      <c r="O2029" s="69">
        <v>257.465314579159</v>
      </c>
      <c r="P2029" s="69">
        <v>2190.69090909091</v>
      </c>
    </row>
    <row r="2030" spans="1:16">
      <c r="A2030" s="92" t="s">
        <v>148</v>
      </c>
      <c r="B2030" s="87" t="s">
        <v>149</v>
      </c>
      <c r="C2030" s="69">
        <v>2256.29</v>
      </c>
      <c r="D2030" s="69">
        <v>26544.56</v>
      </c>
      <c r="E2030" s="69">
        <v>1176.4693368317</v>
      </c>
      <c r="F2030" s="69"/>
      <c r="G2030" s="69"/>
      <c r="H2030" s="69"/>
      <c r="I2030" s="69"/>
      <c r="J2030" s="69"/>
      <c r="K2030" s="69"/>
      <c r="L2030" s="69"/>
      <c r="M2030" s="69"/>
      <c r="N2030" s="69"/>
      <c r="O2030" s="69"/>
      <c r="P2030" s="69"/>
    </row>
    <row r="2031" spans="1:16">
      <c r="A2031" s="92" t="s">
        <v>150</v>
      </c>
      <c r="B2031" s="87" t="s">
        <v>151</v>
      </c>
      <c r="C2031" s="69">
        <v>2294.37</v>
      </c>
      <c r="D2031" s="69">
        <v>21007.43</v>
      </c>
      <c r="E2031" s="69">
        <v>915.607770324751</v>
      </c>
      <c r="F2031" s="69"/>
      <c r="G2031" s="69"/>
      <c r="H2031" s="69"/>
      <c r="I2031" s="69"/>
      <c r="J2031" s="69"/>
      <c r="K2031" s="69">
        <v>29619.51</v>
      </c>
      <c r="L2031" s="69"/>
      <c r="M2031" s="70">
        <v>22865</v>
      </c>
      <c r="N2031" s="70">
        <v>22865</v>
      </c>
      <c r="O2031" s="69">
        <v>108.842442888064</v>
      </c>
      <c r="P2031" s="69"/>
    </row>
    <row r="2032" spans="1:16">
      <c r="A2032" s="92" t="s">
        <v>174</v>
      </c>
      <c r="B2032" s="87" t="s">
        <v>175</v>
      </c>
      <c r="C2032" s="69">
        <v>9290.6</v>
      </c>
      <c r="D2032" s="69"/>
      <c r="E2032" s="69"/>
      <c r="F2032" s="69"/>
      <c r="G2032" s="69"/>
      <c r="H2032" s="69"/>
      <c r="I2032" s="69"/>
      <c r="J2032" s="69"/>
      <c r="K2032" s="69"/>
      <c r="L2032" s="69"/>
      <c r="M2032" s="69"/>
      <c r="N2032" s="69"/>
      <c r="O2032" s="69"/>
      <c r="P2032" s="69"/>
    </row>
    <row r="2033" spans="1:16">
      <c r="A2033" s="92" t="s">
        <v>152</v>
      </c>
      <c r="B2033" s="87" t="s">
        <v>153</v>
      </c>
      <c r="C2033" s="69">
        <v>95558.29</v>
      </c>
      <c r="D2033" s="69">
        <v>135059.47</v>
      </c>
      <c r="E2033" s="69">
        <v>141.337261267442</v>
      </c>
      <c r="F2033" s="70">
        <v>31005</v>
      </c>
      <c r="G2033" s="69">
        <v>31005</v>
      </c>
      <c r="H2033" s="70">
        <v>31005</v>
      </c>
      <c r="I2033" s="69">
        <v>22.9565538795614</v>
      </c>
      <c r="J2033" s="69">
        <v>100</v>
      </c>
      <c r="K2033" s="69">
        <v>79865.7</v>
      </c>
      <c r="L2033" s="69">
        <v>257.589743589744</v>
      </c>
      <c r="M2033" s="70">
        <v>113055</v>
      </c>
      <c r="N2033" s="70">
        <v>144060</v>
      </c>
      <c r="O2033" s="69">
        <v>106.664123589408</v>
      </c>
      <c r="P2033" s="69">
        <v>464.63473633285</v>
      </c>
    </row>
    <row r="2034" spans="1:16">
      <c r="A2034" s="92" t="s">
        <v>154</v>
      </c>
      <c r="B2034" s="87" t="s">
        <v>155</v>
      </c>
      <c r="C2034" s="69"/>
      <c r="D2034" s="69">
        <v>14910</v>
      </c>
      <c r="E2034" s="69"/>
      <c r="F2034" s="69"/>
      <c r="G2034" s="69"/>
      <c r="H2034" s="69"/>
      <c r="I2034" s="69"/>
      <c r="J2034" s="69"/>
      <c r="K2034" s="69"/>
      <c r="L2034" s="69"/>
      <c r="M2034" s="69"/>
      <c r="N2034" s="69"/>
      <c r="O2034" s="69"/>
      <c r="P2034" s="69"/>
    </row>
    <row r="2035" spans="1:16">
      <c r="A2035" s="92" t="s">
        <v>58</v>
      </c>
      <c r="B2035" s="87" t="s">
        <v>59</v>
      </c>
      <c r="C2035" s="69">
        <v>46906.64</v>
      </c>
      <c r="D2035" s="69">
        <v>1709.72</v>
      </c>
      <c r="E2035" s="69">
        <v>3.64494237915997</v>
      </c>
      <c r="F2035" s="69"/>
      <c r="G2035" s="69"/>
      <c r="H2035" s="69"/>
      <c r="I2035" s="69"/>
      <c r="J2035" s="69"/>
      <c r="K2035" s="69"/>
      <c r="L2035" s="69"/>
      <c r="M2035" s="69"/>
      <c r="N2035" s="69"/>
      <c r="O2035" s="69"/>
      <c r="P2035" s="69"/>
    </row>
    <row r="2036" spans="1:16">
      <c r="A2036" s="91" t="s">
        <v>194</v>
      </c>
      <c r="B2036" s="87" t="s">
        <v>195</v>
      </c>
      <c r="C2036" s="63">
        <v>485270.66</v>
      </c>
      <c r="D2036" s="63">
        <v>325498.67</v>
      </c>
      <c r="E2036" s="63">
        <v>67.0756954479795</v>
      </c>
      <c r="F2036" s="64">
        <v>152763</v>
      </c>
      <c r="G2036" s="63">
        <v>152763</v>
      </c>
      <c r="H2036" s="64">
        <v>152763</v>
      </c>
      <c r="I2036" s="63">
        <v>46.9319890001394</v>
      </c>
      <c r="J2036" s="63">
        <v>100</v>
      </c>
      <c r="K2036" s="63">
        <v>146820.63</v>
      </c>
      <c r="L2036" s="63">
        <v>96.1100724651912</v>
      </c>
      <c r="M2036" s="64">
        <v>92306</v>
      </c>
      <c r="N2036" s="64">
        <v>245069</v>
      </c>
      <c r="O2036" s="63">
        <v>75.290322998862</v>
      </c>
      <c r="P2036" s="63">
        <v>160.424317406702</v>
      </c>
    </row>
    <row r="2037" spans="1:16">
      <c r="A2037" s="92" t="s">
        <v>28</v>
      </c>
      <c r="B2037" s="87" t="s">
        <v>29</v>
      </c>
      <c r="C2037" s="69">
        <v>186864.99</v>
      </c>
      <c r="D2037" s="69">
        <v>99519.76</v>
      </c>
      <c r="E2037" s="69">
        <v>53.2575738237537</v>
      </c>
      <c r="F2037" s="69"/>
      <c r="G2037" s="69"/>
      <c r="H2037" s="69"/>
      <c r="I2037" s="69"/>
      <c r="J2037" s="69"/>
      <c r="K2037" s="69">
        <v>7482.57</v>
      </c>
      <c r="L2037" s="69"/>
      <c r="M2037" s="70">
        <v>7483</v>
      </c>
      <c r="N2037" s="70">
        <v>7483</v>
      </c>
      <c r="O2037" s="69">
        <v>7.51910977277276</v>
      </c>
      <c r="P2037" s="69"/>
    </row>
    <row r="2038" spans="1:16">
      <c r="A2038" s="92" t="s">
        <v>32</v>
      </c>
      <c r="B2038" s="87" t="s">
        <v>33</v>
      </c>
      <c r="C2038" s="69">
        <v>286.54</v>
      </c>
      <c r="D2038" s="69">
        <v>300</v>
      </c>
      <c r="E2038" s="69">
        <v>104.697424443359</v>
      </c>
      <c r="F2038" s="70">
        <v>32000</v>
      </c>
      <c r="G2038" s="69">
        <v>32000</v>
      </c>
      <c r="H2038" s="70">
        <v>32000</v>
      </c>
      <c r="I2038" s="69">
        <v>10666.6666666667</v>
      </c>
      <c r="J2038" s="69">
        <v>100</v>
      </c>
      <c r="K2038" s="69">
        <v>22264.55</v>
      </c>
      <c r="L2038" s="69">
        <v>69.57671875</v>
      </c>
      <c r="M2038" s="69"/>
      <c r="N2038" s="70">
        <v>32000</v>
      </c>
      <c r="O2038" s="69">
        <v>10666.6666666667</v>
      </c>
      <c r="P2038" s="69">
        <v>100</v>
      </c>
    </row>
    <row r="2039" spans="1:16">
      <c r="A2039" s="92" t="s">
        <v>34</v>
      </c>
      <c r="B2039" s="87" t="s">
        <v>35</v>
      </c>
      <c r="C2039" s="69">
        <v>28821.83</v>
      </c>
      <c r="D2039" s="69">
        <v>14314.54</v>
      </c>
      <c r="E2039" s="69">
        <v>49.6656180402147</v>
      </c>
      <c r="F2039" s="69"/>
      <c r="G2039" s="69"/>
      <c r="H2039" s="69"/>
      <c r="I2039" s="69"/>
      <c r="J2039" s="69"/>
      <c r="K2039" s="69">
        <v>985.88</v>
      </c>
      <c r="L2039" s="69"/>
      <c r="M2039" s="70">
        <v>1235</v>
      </c>
      <c r="N2039" s="70">
        <v>1235</v>
      </c>
      <c r="O2039" s="69">
        <v>8.62759124638305</v>
      </c>
      <c r="P2039" s="69"/>
    </row>
    <row r="2040" spans="1:16">
      <c r="A2040" s="92" t="s">
        <v>70</v>
      </c>
      <c r="B2040" s="87" t="s">
        <v>71</v>
      </c>
      <c r="C2040" s="69">
        <v>11445.12</v>
      </c>
      <c r="D2040" s="69">
        <v>14868.57</v>
      </c>
      <c r="E2040" s="69">
        <v>129.911875104848</v>
      </c>
      <c r="F2040" s="70">
        <v>1050</v>
      </c>
      <c r="G2040" s="69">
        <v>1050</v>
      </c>
      <c r="H2040" s="70">
        <v>1050</v>
      </c>
      <c r="I2040" s="69">
        <v>7.06187615890432</v>
      </c>
      <c r="J2040" s="69">
        <v>100</v>
      </c>
      <c r="K2040" s="69">
        <v>16101.79</v>
      </c>
      <c r="L2040" s="69">
        <v>1533.50380952381</v>
      </c>
      <c r="M2040" s="70">
        <v>15598</v>
      </c>
      <c r="N2040" s="70">
        <v>16648</v>
      </c>
      <c r="O2040" s="69">
        <v>111.967727898513</v>
      </c>
      <c r="P2040" s="69">
        <v>1585.52380952381</v>
      </c>
    </row>
    <row r="2041" spans="1:16">
      <c r="A2041" s="92" t="s">
        <v>36</v>
      </c>
      <c r="B2041" s="87" t="s">
        <v>37</v>
      </c>
      <c r="C2041" s="69">
        <v>4716.89</v>
      </c>
      <c r="D2041" s="69">
        <v>1152.3</v>
      </c>
      <c r="E2041" s="69">
        <v>24.4292319727617</v>
      </c>
      <c r="F2041" s="69"/>
      <c r="G2041" s="69"/>
      <c r="H2041" s="69"/>
      <c r="I2041" s="69"/>
      <c r="J2041" s="69"/>
      <c r="K2041" s="69">
        <v>248.72</v>
      </c>
      <c r="L2041" s="69"/>
      <c r="M2041" s="69"/>
      <c r="N2041" s="69"/>
      <c r="O2041" s="69"/>
      <c r="P2041" s="69"/>
    </row>
    <row r="2042" spans="1:16">
      <c r="A2042" s="92" t="s">
        <v>82</v>
      </c>
      <c r="B2042" s="87" t="s">
        <v>83</v>
      </c>
      <c r="C2042" s="69">
        <v>9464.08</v>
      </c>
      <c r="D2042" s="69">
        <v>8662.26</v>
      </c>
      <c r="E2042" s="69">
        <v>91.5277554712133</v>
      </c>
      <c r="F2042" s="69"/>
      <c r="G2042" s="69"/>
      <c r="H2042" s="69"/>
      <c r="I2042" s="69"/>
      <c r="J2042" s="69"/>
      <c r="K2042" s="69"/>
      <c r="L2042" s="69"/>
      <c r="M2042" s="69"/>
      <c r="N2042" s="69"/>
      <c r="O2042" s="69"/>
      <c r="P2042" s="69"/>
    </row>
    <row r="2043" spans="1:16">
      <c r="A2043" s="92" t="s">
        <v>86</v>
      </c>
      <c r="B2043" s="87" t="s">
        <v>87</v>
      </c>
      <c r="C2043" s="69">
        <v>9195.43</v>
      </c>
      <c r="D2043" s="69">
        <v>17021</v>
      </c>
      <c r="E2043" s="69">
        <v>185.102817377763</v>
      </c>
      <c r="F2043" s="70">
        <v>1500</v>
      </c>
      <c r="G2043" s="69">
        <v>1500</v>
      </c>
      <c r="H2043" s="70">
        <v>1500</v>
      </c>
      <c r="I2043" s="69">
        <v>8.81264320545209</v>
      </c>
      <c r="J2043" s="69">
        <v>100</v>
      </c>
      <c r="K2043" s="69">
        <v>1954.08</v>
      </c>
      <c r="L2043" s="69">
        <v>130.272</v>
      </c>
      <c r="M2043" s="70">
        <v>2844</v>
      </c>
      <c r="N2043" s="70">
        <v>4344</v>
      </c>
      <c r="O2043" s="69">
        <v>25.5214147229892</v>
      </c>
      <c r="P2043" s="69">
        <v>289.6</v>
      </c>
    </row>
    <row r="2044" spans="1:16">
      <c r="A2044" s="92" t="s">
        <v>88</v>
      </c>
      <c r="B2044" s="87" t="s">
        <v>89</v>
      </c>
      <c r="C2044" s="69">
        <v>3616.03</v>
      </c>
      <c r="D2044" s="69">
        <v>1025.82</v>
      </c>
      <c r="E2044" s="69">
        <v>28.3686805695749</v>
      </c>
      <c r="F2044" s="69"/>
      <c r="G2044" s="69"/>
      <c r="H2044" s="69"/>
      <c r="I2044" s="69"/>
      <c r="J2044" s="69"/>
      <c r="K2044" s="69">
        <v>2010.75</v>
      </c>
      <c r="L2044" s="69"/>
      <c r="M2044" s="70">
        <v>2000</v>
      </c>
      <c r="N2044" s="70">
        <v>2000</v>
      </c>
      <c r="O2044" s="69">
        <v>194.965978436763</v>
      </c>
      <c r="P2044" s="69"/>
    </row>
    <row r="2045" spans="1:16">
      <c r="A2045" s="92" t="s">
        <v>90</v>
      </c>
      <c r="B2045" s="87" t="s">
        <v>91</v>
      </c>
      <c r="C2045" s="69"/>
      <c r="D2045" s="69">
        <v>5.71</v>
      </c>
      <c r="E2045" s="69"/>
      <c r="F2045" s="70">
        <v>20000</v>
      </c>
      <c r="G2045" s="69">
        <v>20000</v>
      </c>
      <c r="H2045" s="70">
        <v>20000</v>
      </c>
      <c r="I2045" s="69">
        <v>350262.697022767</v>
      </c>
      <c r="J2045" s="69">
        <v>100</v>
      </c>
      <c r="K2045" s="69">
        <v>41.58</v>
      </c>
      <c r="L2045" s="69">
        <v>0.2079</v>
      </c>
      <c r="M2045" s="69"/>
      <c r="N2045" s="70">
        <v>20000</v>
      </c>
      <c r="O2045" s="69">
        <v>350262.697022767</v>
      </c>
      <c r="P2045" s="69">
        <v>100</v>
      </c>
    </row>
    <row r="2046" spans="1:16">
      <c r="A2046" s="92" t="s">
        <v>92</v>
      </c>
      <c r="B2046" s="87" t="s">
        <v>93</v>
      </c>
      <c r="C2046" s="69">
        <v>646.48</v>
      </c>
      <c r="D2046" s="69">
        <v>357.46</v>
      </c>
      <c r="E2046" s="69">
        <v>55.2932805345873</v>
      </c>
      <c r="F2046" s="69"/>
      <c r="G2046" s="69"/>
      <c r="H2046" s="69"/>
      <c r="I2046" s="69"/>
      <c r="J2046" s="69"/>
      <c r="K2046" s="69">
        <v>84.8</v>
      </c>
      <c r="L2046" s="69"/>
      <c r="M2046" s="70">
        <v>85</v>
      </c>
      <c r="N2046" s="70">
        <v>85</v>
      </c>
      <c r="O2046" s="69">
        <v>23.7788843506966</v>
      </c>
      <c r="P2046" s="69"/>
    </row>
    <row r="2047" spans="1:16">
      <c r="A2047" s="92" t="s">
        <v>94</v>
      </c>
      <c r="B2047" s="87" t="s">
        <v>95</v>
      </c>
      <c r="C2047" s="69">
        <v>317.07</v>
      </c>
      <c r="D2047" s="69">
        <v>481.5</v>
      </c>
      <c r="E2047" s="69">
        <v>151.859210899801</v>
      </c>
      <c r="F2047" s="69"/>
      <c r="G2047" s="69"/>
      <c r="H2047" s="69"/>
      <c r="I2047" s="69"/>
      <c r="J2047" s="69"/>
      <c r="K2047" s="69">
        <v>781.2</v>
      </c>
      <c r="L2047" s="69"/>
      <c r="M2047" s="70">
        <v>2500</v>
      </c>
      <c r="N2047" s="70">
        <v>2500</v>
      </c>
      <c r="O2047" s="69">
        <v>519.210799584631</v>
      </c>
      <c r="P2047" s="69"/>
    </row>
    <row r="2048" spans="1:16">
      <c r="A2048" s="92" t="s">
        <v>98</v>
      </c>
      <c r="B2048" s="87" t="s">
        <v>99</v>
      </c>
      <c r="C2048" s="69">
        <v>13643.61</v>
      </c>
      <c r="D2048" s="69">
        <v>7950</v>
      </c>
      <c r="E2048" s="69">
        <v>58.2690358343576</v>
      </c>
      <c r="F2048" s="69"/>
      <c r="G2048" s="69"/>
      <c r="H2048" s="69"/>
      <c r="I2048" s="69"/>
      <c r="J2048" s="69"/>
      <c r="K2048" s="69">
        <v>9969.6</v>
      </c>
      <c r="L2048" s="69"/>
      <c r="M2048" s="70">
        <v>9970</v>
      </c>
      <c r="N2048" s="70">
        <v>9970</v>
      </c>
      <c r="O2048" s="69">
        <v>125.408805031447</v>
      </c>
      <c r="P2048" s="69"/>
    </row>
    <row r="2049" spans="1:16">
      <c r="A2049" s="92" t="s">
        <v>100</v>
      </c>
      <c r="B2049" s="87" t="s">
        <v>101</v>
      </c>
      <c r="C2049" s="69"/>
      <c r="D2049" s="69">
        <v>2124.98</v>
      </c>
      <c r="E2049" s="69"/>
      <c r="F2049" s="69"/>
      <c r="G2049" s="69"/>
      <c r="H2049" s="69"/>
      <c r="I2049" s="69"/>
      <c r="J2049" s="69"/>
      <c r="K2049" s="69"/>
      <c r="L2049" s="69"/>
      <c r="M2049" s="69"/>
      <c r="N2049" s="69"/>
      <c r="O2049" s="69"/>
      <c r="P2049" s="69"/>
    </row>
    <row r="2050" spans="1:16">
      <c r="A2050" s="92" t="s">
        <v>102</v>
      </c>
      <c r="B2050" s="87" t="s">
        <v>103</v>
      </c>
      <c r="C2050" s="69">
        <v>3603.83</v>
      </c>
      <c r="D2050" s="69">
        <v>7535.84</v>
      </c>
      <c r="E2050" s="69">
        <v>209.106422888982</v>
      </c>
      <c r="F2050" s="70">
        <v>1500</v>
      </c>
      <c r="G2050" s="69">
        <v>1500</v>
      </c>
      <c r="H2050" s="70">
        <v>1500</v>
      </c>
      <c r="I2050" s="69">
        <v>19.904881207669</v>
      </c>
      <c r="J2050" s="69">
        <v>100</v>
      </c>
      <c r="K2050" s="69">
        <v>8163.29</v>
      </c>
      <c r="L2050" s="69">
        <v>544.219333333333</v>
      </c>
      <c r="M2050" s="70">
        <v>6664</v>
      </c>
      <c r="N2050" s="70">
        <v>8164</v>
      </c>
      <c r="O2050" s="69">
        <v>108.33563345294</v>
      </c>
      <c r="P2050" s="69">
        <v>544.266666666667</v>
      </c>
    </row>
    <row r="2051" spans="1:16">
      <c r="A2051" s="92" t="s">
        <v>106</v>
      </c>
      <c r="B2051" s="87" t="s">
        <v>107</v>
      </c>
      <c r="C2051" s="69">
        <v>349.36</v>
      </c>
      <c r="D2051" s="69">
        <v>3221.98</v>
      </c>
      <c r="E2051" s="69">
        <v>922.252118158919</v>
      </c>
      <c r="F2051" s="69"/>
      <c r="G2051" s="69"/>
      <c r="H2051" s="69"/>
      <c r="I2051" s="69"/>
      <c r="J2051" s="69"/>
      <c r="K2051" s="69">
        <v>1166.51</v>
      </c>
      <c r="L2051" s="69"/>
      <c r="M2051" s="70">
        <v>1167</v>
      </c>
      <c r="N2051" s="70">
        <v>1167</v>
      </c>
      <c r="O2051" s="69">
        <v>36.2199641214409</v>
      </c>
      <c r="P2051" s="69"/>
    </row>
    <row r="2052" spans="1:16">
      <c r="A2052" s="92" t="s">
        <v>52</v>
      </c>
      <c r="B2052" s="87" t="s">
        <v>53</v>
      </c>
      <c r="C2052" s="69">
        <v>41615.16</v>
      </c>
      <c r="D2052" s="69">
        <v>3403.45</v>
      </c>
      <c r="E2052" s="69">
        <v>8.17838979833311</v>
      </c>
      <c r="F2052" s="70">
        <v>25112</v>
      </c>
      <c r="G2052" s="69">
        <v>25112</v>
      </c>
      <c r="H2052" s="70">
        <v>25112</v>
      </c>
      <c r="I2052" s="69">
        <v>737.839545167404</v>
      </c>
      <c r="J2052" s="69">
        <v>100</v>
      </c>
      <c r="K2052" s="69">
        <v>1656.58</v>
      </c>
      <c r="L2052" s="69">
        <v>6.59676648614208</v>
      </c>
      <c r="M2052" s="70">
        <v>881</v>
      </c>
      <c r="N2052" s="70">
        <v>25993</v>
      </c>
      <c r="O2052" s="69">
        <v>763.725043705652</v>
      </c>
      <c r="P2052" s="69">
        <v>103.508282892641</v>
      </c>
    </row>
    <row r="2053" spans="1:16">
      <c r="A2053" s="92" t="s">
        <v>108</v>
      </c>
      <c r="B2053" s="87" t="s">
        <v>109</v>
      </c>
      <c r="C2053" s="69">
        <v>41475.89</v>
      </c>
      <c r="D2053" s="69">
        <v>18888.65</v>
      </c>
      <c r="E2053" s="69">
        <v>45.5412771130408</v>
      </c>
      <c r="F2053" s="69"/>
      <c r="G2053" s="69"/>
      <c r="H2053" s="69"/>
      <c r="I2053" s="69"/>
      <c r="J2053" s="69"/>
      <c r="K2053" s="69"/>
      <c r="L2053" s="69"/>
      <c r="M2053" s="69"/>
      <c r="N2053" s="69"/>
      <c r="O2053" s="69"/>
      <c r="P2053" s="69"/>
    </row>
    <row r="2054" spans="1:16">
      <c r="A2054" s="92" t="s">
        <v>110</v>
      </c>
      <c r="B2054" s="87" t="s">
        <v>111</v>
      </c>
      <c r="C2054" s="69">
        <v>23903.64</v>
      </c>
      <c r="D2054" s="69">
        <v>40334.59</v>
      </c>
      <c r="E2054" s="69">
        <v>168.738275844181</v>
      </c>
      <c r="F2054" s="70">
        <v>17201</v>
      </c>
      <c r="G2054" s="69">
        <v>17201</v>
      </c>
      <c r="H2054" s="70">
        <v>17201</v>
      </c>
      <c r="I2054" s="69">
        <v>42.6457787224315</v>
      </c>
      <c r="J2054" s="69">
        <v>100</v>
      </c>
      <c r="K2054" s="69">
        <v>34416</v>
      </c>
      <c r="L2054" s="69">
        <v>200.081390616825</v>
      </c>
      <c r="M2054" s="70">
        <v>17215</v>
      </c>
      <c r="N2054" s="70">
        <v>34416</v>
      </c>
      <c r="O2054" s="69">
        <v>85.3262671072149</v>
      </c>
      <c r="P2054" s="69">
        <v>200.081390616825</v>
      </c>
    </row>
    <row r="2055" spans="1:16">
      <c r="A2055" s="92" t="s">
        <v>112</v>
      </c>
      <c r="B2055" s="87" t="s">
        <v>113</v>
      </c>
      <c r="C2055" s="69">
        <v>1191.37</v>
      </c>
      <c r="D2055" s="69">
        <v>351.08</v>
      </c>
      <c r="E2055" s="69">
        <v>29.4685949788899</v>
      </c>
      <c r="F2055" s="69"/>
      <c r="G2055" s="69"/>
      <c r="H2055" s="69"/>
      <c r="I2055" s="69"/>
      <c r="J2055" s="69"/>
      <c r="K2055" s="69">
        <v>2998.8</v>
      </c>
      <c r="L2055" s="69"/>
      <c r="M2055" s="70">
        <v>2999</v>
      </c>
      <c r="N2055" s="70">
        <v>2999</v>
      </c>
      <c r="O2055" s="69">
        <v>854.221260111656</v>
      </c>
      <c r="P2055" s="69"/>
    </row>
    <row r="2056" spans="1:16">
      <c r="A2056" s="92" t="s">
        <v>118</v>
      </c>
      <c r="B2056" s="87" t="s">
        <v>119</v>
      </c>
      <c r="C2056" s="69">
        <v>8416.56</v>
      </c>
      <c r="D2056" s="69">
        <v>9363.64</v>
      </c>
      <c r="E2056" s="69">
        <v>111.252578250497</v>
      </c>
      <c r="F2056" s="69"/>
      <c r="G2056" s="69"/>
      <c r="H2056" s="69"/>
      <c r="I2056" s="69"/>
      <c r="J2056" s="69"/>
      <c r="K2056" s="69">
        <v>520.32</v>
      </c>
      <c r="L2056" s="69"/>
      <c r="M2056" s="70">
        <v>521</v>
      </c>
      <c r="N2056" s="70">
        <v>521</v>
      </c>
      <c r="O2056" s="69">
        <v>5.56407550909689</v>
      </c>
      <c r="P2056" s="69"/>
    </row>
    <row r="2057" spans="1:16">
      <c r="A2057" s="92" t="s">
        <v>122</v>
      </c>
      <c r="B2057" s="87" t="s">
        <v>123</v>
      </c>
      <c r="C2057" s="69">
        <v>20742.05</v>
      </c>
      <c r="D2057" s="69">
        <v>1671.58</v>
      </c>
      <c r="E2057" s="69">
        <v>8.05889485369093</v>
      </c>
      <c r="F2057" s="70">
        <v>1000</v>
      </c>
      <c r="G2057" s="69">
        <v>1000</v>
      </c>
      <c r="H2057" s="70">
        <v>1000</v>
      </c>
      <c r="I2057" s="69">
        <v>59.8236399095467</v>
      </c>
      <c r="J2057" s="69">
        <v>100</v>
      </c>
      <c r="K2057" s="69">
        <v>524.28</v>
      </c>
      <c r="L2057" s="69">
        <v>52.428</v>
      </c>
      <c r="M2057" s="70">
        <v>2124</v>
      </c>
      <c r="N2057" s="70">
        <v>3124</v>
      </c>
      <c r="O2057" s="69">
        <v>186.889051077424</v>
      </c>
      <c r="P2057" s="69">
        <v>312.4</v>
      </c>
    </row>
    <row r="2058" spans="1:16">
      <c r="A2058" s="92" t="s">
        <v>124</v>
      </c>
      <c r="B2058" s="87" t="s">
        <v>125</v>
      </c>
      <c r="C2058" s="69">
        <v>276.73</v>
      </c>
      <c r="D2058" s="69">
        <v>4603.26</v>
      </c>
      <c r="E2058" s="69">
        <v>1663.44812633253</v>
      </c>
      <c r="F2058" s="69"/>
      <c r="G2058" s="69"/>
      <c r="H2058" s="69"/>
      <c r="I2058" s="69"/>
      <c r="J2058" s="69"/>
      <c r="K2058" s="69"/>
      <c r="L2058" s="69"/>
      <c r="M2058" s="69"/>
      <c r="N2058" s="69"/>
      <c r="O2058" s="69"/>
      <c r="P2058" s="69"/>
    </row>
    <row r="2059" spans="1:16">
      <c r="A2059" s="92" t="s">
        <v>166</v>
      </c>
      <c r="B2059" s="87" t="s">
        <v>167</v>
      </c>
      <c r="C2059" s="69">
        <v>602.94</v>
      </c>
      <c r="D2059" s="69"/>
      <c r="E2059" s="69"/>
      <c r="F2059" s="69"/>
      <c r="G2059" s="69"/>
      <c r="H2059" s="69"/>
      <c r="I2059" s="69"/>
      <c r="J2059" s="69"/>
      <c r="K2059" s="69">
        <v>0.42</v>
      </c>
      <c r="L2059" s="69"/>
      <c r="M2059" s="69"/>
      <c r="N2059" s="69"/>
      <c r="O2059" s="69"/>
      <c r="P2059" s="69"/>
    </row>
    <row r="2060" spans="1:16">
      <c r="A2060" s="92" t="s">
        <v>128</v>
      </c>
      <c r="B2060" s="87" t="s">
        <v>129</v>
      </c>
      <c r="C2060" s="69"/>
      <c r="D2060" s="69"/>
      <c r="E2060" s="69"/>
      <c r="F2060" s="69"/>
      <c r="G2060" s="69"/>
      <c r="H2060" s="69"/>
      <c r="I2060" s="69"/>
      <c r="J2060" s="69"/>
      <c r="K2060" s="69">
        <v>450</v>
      </c>
      <c r="L2060" s="69"/>
      <c r="M2060" s="70">
        <v>451</v>
      </c>
      <c r="N2060" s="70">
        <v>451</v>
      </c>
      <c r="O2060" s="69"/>
      <c r="P2060" s="69"/>
    </row>
    <row r="2061" spans="1:16">
      <c r="A2061" s="92" t="s">
        <v>76</v>
      </c>
      <c r="B2061" s="87" t="s">
        <v>77</v>
      </c>
      <c r="C2061" s="69">
        <v>58753.03</v>
      </c>
      <c r="D2061" s="69">
        <v>24912.98</v>
      </c>
      <c r="E2061" s="69">
        <v>42.402885434164</v>
      </c>
      <c r="F2061" s="70">
        <v>18000</v>
      </c>
      <c r="G2061" s="69">
        <v>18000</v>
      </c>
      <c r="H2061" s="70">
        <v>18000</v>
      </c>
      <c r="I2061" s="69">
        <v>72.2514929968233</v>
      </c>
      <c r="J2061" s="69">
        <v>100</v>
      </c>
      <c r="K2061" s="69">
        <v>14950</v>
      </c>
      <c r="L2061" s="69">
        <v>83.0555555555556</v>
      </c>
      <c r="M2061" s="69"/>
      <c r="N2061" s="70">
        <v>18000</v>
      </c>
      <c r="O2061" s="69">
        <v>72.2514929968233</v>
      </c>
      <c r="P2061" s="69">
        <v>100</v>
      </c>
    </row>
    <row r="2062" spans="1:16">
      <c r="A2062" s="92" t="s">
        <v>42</v>
      </c>
      <c r="B2062" s="87" t="s">
        <v>43</v>
      </c>
      <c r="C2062" s="69">
        <v>5561.79</v>
      </c>
      <c r="D2062" s="69"/>
      <c r="E2062" s="69"/>
      <c r="F2062" s="69"/>
      <c r="G2062" s="69"/>
      <c r="H2062" s="69"/>
      <c r="I2062" s="69"/>
      <c r="J2062" s="69"/>
      <c r="K2062" s="69"/>
      <c r="L2062" s="69"/>
      <c r="M2062" s="69"/>
      <c r="N2062" s="69"/>
      <c r="O2062" s="69"/>
      <c r="P2062" s="69"/>
    </row>
    <row r="2063" spans="1:16">
      <c r="A2063" s="92" t="s">
        <v>138</v>
      </c>
      <c r="B2063" s="87" t="s">
        <v>139</v>
      </c>
      <c r="C2063" s="69">
        <v>3351.14</v>
      </c>
      <c r="D2063" s="69">
        <v>321.16</v>
      </c>
      <c r="E2063" s="69">
        <v>9.58360438537334</v>
      </c>
      <c r="F2063" s="70">
        <v>28000</v>
      </c>
      <c r="G2063" s="69">
        <v>28000</v>
      </c>
      <c r="H2063" s="70">
        <v>28000</v>
      </c>
      <c r="I2063" s="69">
        <v>8718.39581517001</v>
      </c>
      <c r="J2063" s="69">
        <v>100</v>
      </c>
      <c r="K2063" s="69">
        <v>1857.03</v>
      </c>
      <c r="L2063" s="69">
        <v>6.63225</v>
      </c>
      <c r="M2063" s="70">
        <v>4300</v>
      </c>
      <c r="N2063" s="70">
        <v>32300</v>
      </c>
      <c r="O2063" s="69">
        <v>10057.2923153568</v>
      </c>
      <c r="P2063" s="69">
        <v>115.357142857143</v>
      </c>
    </row>
    <row r="2064" spans="1:16">
      <c r="A2064" s="92" t="s">
        <v>144</v>
      </c>
      <c r="B2064" s="87" t="s">
        <v>145</v>
      </c>
      <c r="C2064" s="69">
        <v>6318.84</v>
      </c>
      <c r="D2064" s="69">
        <v>7613.75</v>
      </c>
      <c r="E2064" s="69">
        <v>120.492843623197</v>
      </c>
      <c r="F2064" s="69"/>
      <c r="G2064" s="69"/>
      <c r="H2064" s="69"/>
      <c r="I2064" s="69"/>
      <c r="J2064" s="69"/>
      <c r="K2064" s="69">
        <v>14800</v>
      </c>
      <c r="L2064" s="69"/>
      <c r="M2064" s="70">
        <v>14800</v>
      </c>
      <c r="N2064" s="70">
        <v>14800</v>
      </c>
      <c r="O2064" s="69">
        <v>194.385158430471</v>
      </c>
      <c r="P2064" s="69"/>
    </row>
    <row r="2065" spans="1:16">
      <c r="A2065" s="92" t="s">
        <v>146</v>
      </c>
      <c r="B2065" s="87" t="s">
        <v>147</v>
      </c>
      <c r="C2065" s="69"/>
      <c r="D2065" s="69">
        <v>1518.5</v>
      </c>
      <c r="E2065" s="69"/>
      <c r="F2065" s="69"/>
      <c r="G2065" s="69"/>
      <c r="H2065" s="69"/>
      <c r="I2065" s="69"/>
      <c r="J2065" s="69"/>
      <c r="K2065" s="69">
        <v>3391.88</v>
      </c>
      <c r="L2065" s="69"/>
      <c r="M2065" s="70">
        <v>5391</v>
      </c>
      <c r="N2065" s="70">
        <v>5391</v>
      </c>
      <c r="O2065" s="69">
        <v>355.021402700033</v>
      </c>
      <c r="P2065" s="69"/>
    </row>
    <row r="2066" spans="1:16">
      <c r="A2066" s="92" t="s">
        <v>148</v>
      </c>
      <c r="B2066" s="87" t="s">
        <v>149</v>
      </c>
      <c r="C2066" s="69"/>
      <c r="D2066" s="69">
        <v>2724.31</v>
      </c>
      <c r="E2066" s="69"/>
      <c r="F2066" s="69"/>
      <c r="G2066" s="69"/>
      <c r="H2066" s="69"/>
      <c r="I2066" s="69"/>
      <c r="J2066" s="69"/>
      <c r="K2066" s="69"/>
      <c r="L2066" s="69"/>
      <c r="M2066" s="69"/>
      <c r="N2066" s="69"/>
      <c r="O2066" s="69"/>
      <c r="P2066" s="69"/>
    </row>
    <row r="2067" spans="1:16">
      <c r="A2067" s="92" t="s">
        <v>152</v>
      </c>
      <c r="B2067" s="87" t="s">
        <v>153</v>
      </c>
      <c r="C2067" s="69">
        <v>90.26</v>
      </c>
      <c r="D2067" s="69"/>
      <c r="E2067" s="69"/>
      <c r="F2067" s="70">
        <v>7400</v>
      </c>
      <c r="G2067" s="69">
        <v>7400</v>
      </c>
      <c r="H2067" s="70">
        <v>7400</v>
      </c>
      <c r="I2067" s="69"/>
      <c r="J2067" s="69">
        <v>100</v>
      </c>
      <c r="K2067" s="69"/>
      <c r="L2067" s="69"/>
      <c r="M2067" s="70">
        <v>-5922</v>
      </c>
      <c r="N2067" s="70">
        <v>1478</v>
      </c>
      <c r="O2067" s="69"/>
      <c r="P2067" s="69">
        <v>19.972972972973</v>
      </c>
    </row>
    <row r="2068" spans="1:16">
      <c r="A2068" s="92" t="s">
        <v>154</v>
      </c>
      <c r="B2068" s="87" t="s">
        <v>155</v>
      </c>
      <c r="C2068" s="69"/>
      <c r="D2068" s="69">
        <v>31250</v>
      </c>
      <c r="E2068" s="69"/>
      <c r="F2068" s="69"/>
      <c r="G2068" s="69"/>
      <c r="H2068" s="69"/>
      <c r="I2068" s="69"/>
      <c r="J2068" s="69"/>
      <c r="K2068" s="69"/>
      <c r="L2068" s="69"/>
      <c r="M2068" s="69"/>
      <c r="N2068" s="69"/>
      <c r="O2068" s="69"/>
      <c r="P2068" s="69"/>
    </row>
    <row r="2069" spans="1:16">
      <c r="A2069" s="91" t="s">
        <v>292</v>
      </c>
      <c r="B2069" s="87" t="s">
        <v>293</v>
      </c>
      <c r="C2069" s="63">
        <v>13268.16</v>
      </c>
      <c r="D2069" s="63">
        <v>27804.66</v>
      </c>
      <c r="E2069" s="63">
        <v>209.559275739816</v>
      </c>
      <c r="F2069" s="64">
        <v>1300</v>
      </c>
      <c r="G2069" s="63">
        <v>1300</v>
      </c>
      <c r="H2069" s="64">
        <v>1300</v>
      </c>
      <c r="I2069" s="63">
        <v>4.67547526206039</v>
      </c>
      <c r="J2069" s="63">
        <v>100</v>
      </c>
      <c r="K2069" s="63">
        <v>30715.65</v>
      </c>
      <c r="L2069" s="63">
        <v>2362.74230769231</v>
      </c>
      <c r="M2069" s="64">
        <v>-190</v>
      </c>
      <c r="N2069" s="64">
        <v>1110</v>
      </c>
      <c r="O2069" s="63">
        <v>3.9921365699131</v>
      </c>
      <c r="P2069" s="63">
        <v>85.3846153846154</v>
      </c>
    </row>
    <row r="2070" spans="1:16">
      <c r="A2070" s="92" t="s">
        <v>52</v>
      </c>
      <c r="B2070" s="87" t="s">
        <v>53</v>
      </c>
      <c r="C2070" s="69">
        <v>9.25</v>
      </c>
      <c r="D2070" s="69">
        <v>45.89</v>
      </c>
      <c r="E2070" s="69">
        <v>496.108108108108</v>
      </c>
      <c r="F2070" s="69"/>
      <c r="G2070" s="69"/>
      <c r="H2070" s="69"/>
      <c r="I2070" s="69"/>
      <c r="J2070" s="69"/>
      <c r="K2070" s="69">
        <v>869.14</v>
      </c>
      <c r="L2070" s="69"/>
      <c r="M2070" s="70">
        <v>10</v>
      </c>
      <c r="N2070" s="70">
        <v>10</v>
      </c>
      <c r="O2070" s="69">
        <v>21.7912399215515</v>
      </c>
      <c r="P2070" s="69"/>
    </row>
    <row r="2071" spans="1:16">
      <c r="A2071" s="92" t="s">
        <v>138</v>
      </c>
      <c r="B2071" s="87" t="s">
        <v>139</v>
      </c>
      <c r="C2071" s="69">
        <v>13185.91</v>
      </c>
      <c r="D2071" s="69">
        <v>10420.11</v>
      </c>
      <c r="E2071" s="69">
        <v>79.0245800251936</v>
      </c>
      <c r="F2071" s="70">
        <v>1030</v>
      </c>
      <c r="G2071" s="69">
        <v>1030</v>
      </c>
      <c r="H2071" s="70">
        <v>1030</v>
      </c>
      <c r="I2071" s="69">
        <v>9.88473250282387</v>
      </c>
      <c r="J2071" s="69">
        <v>100</v>
      </c>
      <c r="K2071" s="69">
        <v>7030.59</v>
      </c>
      <c r="L2071" s="69">
        <v>682.581553398058</v>
      </c>
      <c r="M2071" s="70">
        <v>-200</v>
      </c>
      <c r="N2071" s="70">
        <v>830</v>
      </c>
      <c r="O2071" s="69">
        <v>7.96536696829496</v>
      </c>
      <c r="P2071" s="69">
        <v>80.5825242718447</v>
      </c>
    </row>
    <row r="2072" spans="1:16">
      <c r="A2072" s="92" t="s">
        <v>140</v>
      </c>
      <c r="B2072" s="87" t="s">
        <v>141</v>
      </c>
      <c r="C2072" s="69"/>
      <c r="D2072" s="69">
        <v>2883.43</v>
      </c>
      <c r="E2072" s="69"/>
      <c r="F2072" s="69"/>
      <c r="G2072" s="69"/>
      <c r="H2072" s="69"/>
      <c r="I2072" s="69"/>
      <c r="J2072" s="69"/>
      <c r="K2072" s="69"/>
      <c r="L2072" s="69"/>
      <c r="M2072" s="69"/>
      <c r="N2072" s="69"/>
      <c r="O2072" s="69"/>
      <c r="P2072" s="69"/>
    </row>
    <row r="2073" spans="1:16">
      <c r="A2073" s="92" t="s">
        <v>142</v>
      </c>
      <c r="B2073" s="87" t="s">
        <v>143</v>
      </c>
      <c r="C2073" s="69">
        <v>73</v>
      </c>
      <c r="D2073" s="69">
        <v>3498.75</v>
      </c>
      <c r="E2073" s="69">
        <v>4792.80821917808</v>
      </c>
      <c r="F2073" s="69"/>
      <c r="G2073" s="69"/>
      <c r="H2073" s="69"/>
      <c r="I2073" s="69"/>
      <c r="J2073" s="69"/>
      <c r="K2073" s="69"/>
      <c r="L2073" s="69"/>
      <c r="M2073" s="69"/>
      <c r="N2073" s="69"/>
      <c r="O2073" s="69"/>
      <c r="P2073" s="69"/>
    </row>
    <row r="2074" spans="1:16">
      <c r="A2074" s="92" t="s">
        <v>146</v>
      </c>
      <c r="B2074" s="87" t="s">
        <v>147</v>
      </c>
      <c r="C2074" s="69"/>
      <c r="D2074" s="69"/>
      <c r="E2074" s="69"/>
      <c r="F2074" s="69"/>
      <c r="G2074" s="69"/>
      <c r="H2074" s="69"/>
      <c r="I2074" s="69"/>
      <c r="J2074" s="69"/>
      <c r="K2074" s="69">
        <v>6500</v>
      </c>
      <c r="L2074" s="69"/>
      <c r="M2074" s="69"/>
      <c r="N2074" s="69"/>
      <c r="O2074" s="69"/>
      <c r="P2074" s="69"/>
    </row>
    <row r="2075" spans="1:16">
      <c r="A2075" s="92" t="s">
        <v>150</v>
      </c>
      <c r="B2075" s="87" t="s">
        <v>151</v>
      </c>
      <c r="C2075" s="69"/>
      <c r="D2075" s="69">
        <v>1364.61</v>
      </c>
      <c r="E2075" s="69"/>
      <c r="F2075" s="69"/>
      <c r="G2075" s="69"/>
      <c r="H2075" s="69"/>
      <c r="I2075" s="69"/>
      <c r="J2075" s="69"/>
      <c r="K2075" s="69"/>
      <c r="L2075" s="69"/>
      <c r="M2075" s="69"/>
      <c r="N2075" s="69"/>
      <c r="O2075" s="69"/>
      <c r="P2075" s="69"/>
    </row>
    <row r="2076" spans="1:16">
      <c r="A2076" s="92" t="s">
        <v>174</v>
      </c>
      <c r="B2076" s="87" t="s">
        <v>175</v>
      </c>
      <c r="C2076" s="69"/>
      <c r="D2076" s="69"/>
      <c r="E2076" s="69"/>
      <c r="F2076" s="69"/>
      <c r="G2076" s="69"/>
      <c r="H2076" s="69"/>
      <c r="I2076" s="69"/>
      <c r="J2076" s="69"/>
      <c r="K2076" s="69">
        <v>9940.92</v>
      </c>
      <c r="L2076" s="69"/>
      <c r="M2076" s="69"/>
      <c r="N2076" s="69"/>
      <c r="O2076" s="69"/>
      <c r="P2076" s="69"/>
    </row>
    <row r="2077" spans="1:16">
      <c r="A2077" s="92" t="s">
        <v>152</v>
      </c>
      <c r="B2077" s="87" t="s">
        <v>153</v>
      </c>
      <c r="C2077" s="69"/>
      <c r="D2077" s="69">
        <v>201.09</v>
      </c>
      <c r="E2077" s="69"/>
      <c r="F2077" s="70">
        <v>270</v>
      </c>
      <c r="G2077" s="69">
        <v>270</v>
      </c>
      <c r="H2077" s="70">
        <v>270</v>
      </c>
      <c r="I2077" s="69">
        <v>134.268238102342</v>
      </c>
      <c r="J2077" s="69">
        <v>100</v>
      </c>
      <c r="K2077" s="69"/>
      <c r="L2077" s="69"/>
      <c r="M2077" s="69"/>
      <c r="N2077" s="70">
        <v>270</v>
      </c>
      <c r="O2077" s="69">
        <v>134.268238102342</v>
      </c>
      <c r="P2077" s="69">
        <v>100</v>
      </c>
    </row>
    <row r="2078" spans="1:16">
      <c r="A2078" s="92" t="s">
        <v>58</v>
      </c>
      <c r="B2078" s="87" t="s">
        <v>59</v>
      </c>
      <c r="C2078" s="69"/>
      <c r="D2078" s="69">
        <v>9390.78</v>
      </c>
      <c r="E2078" s="69"/>
      <c r="F2078" s="69"/>
      <c r="G2078" s="69"/>
      <c r="H2078" s="69"/>
      <c r="I2078" s="69"/>
      <c r="J2078" s="69"/>
      <c r="K2078" s="69">
        <v>6375</v>
      </c>
      <c r="L2078" s="69"/>
      <c r="M2078" s="69"/>
      <c r="N2078" s="69"/>
      <c r="O2078" s="69"/>
      <c r="P2078" s="69"/>
    </row>
    <row r="2079" spans="1:16">
      <c r="A2079" s="89" t="s">
        <v>304</v>
      </c>
      <c r="B2079" s="87" t="s">
        <v>305</v>
      </c>
      <c r="C2079" s="63">
        <v>19974967.12</v>
      </c>
      <c r="D2079" s="63">
        <v>21158665.78</v>
      </c>
      <c r="E2079" s="63">
        <v>105.925910430235</v>
      </c>
      <c r="F2079" s="64">
        <v>21535375</v>
      </c>
      <c r="G2079" s="63">
        <v>21535375</v>
      </c>
      <c r="H2079" s="64">
        <v>21535375</v>
      </c>
      <c r="I2079" s="63">
        <v>101.78040158069</v>
      </c>
      <c r="J2079" s="63">
        <v>100</v>
      </c>
      <c r="K2079" s="63">
        <v>12049155.05</v>
      </c>
      <c r="L2079" s="63">
        <v>55.9505234991264</v>
      </c>
      <c r="M2079" s="64">
        <v>2994681</v>
      </c>
      <c r="N2079" s="64">
        <v>24530056</v>
      </c>
      <c r="O2079" s="63">
        <v>115.933850721281</v>
      </c>
      <c r="P2079" s="63">
        <v>113.905868832096</v>
      </c>
    </row>
    <row r="2080" spans="1:16">
      <c r="A2080" s="90" t="s">
        <v>24</v>
      </c>
      <c r="B2080" s="87" t="s">
        <v>25</v>
      </c>
      <c r="C2080" s="63">
        <v>19974967.12</v>
      </c>
      <c r="D2080" s="63">
        <v>21158665.78</v>
      </c>
      <c r="E2080" s="63">
        <v>105.925910430235</v>
      </c>
      <c r="F2080" s="64">
        <v>21535375</v>
      </c>
      <c r="G2080" s="63">
        <v>21535375</v>
      </c>
      <c r="H2080" s="64">
        <v>21535375</v>
      </c>
      <c r="I2080" s="63">
        <v>101.78040158069</v>
      </c>
      <c r="J2080" s="63">
        <v>100</v>
      </c>
      <c r="K2080" s="63">
        <v>12049155.05</v>
      </c>
      <c r="L2080" s="63">
        <v>55.9505234991264</v>
      </c>
      <c r="M2080" s="64">
        <v>2994681</v>
      </c>
      <c r="N2080" s="64">
        <v>24530056</v>
      </c>
      <c r="O2080" s="63">
        <v>115.933850721281</v>
      </c>
      <c r="P2080" s="63">
        <v>113.905868832096</v>
      </c>
    </row>
    <row r="2081" spans="1:16">
      <c r="A2081" s="91" t="s">
        <v>162</v>
      </c>
      <c r="B2081" s="87" t="s">
        <v>163</v>
      </c>
      <c r="C2081" s="63">
        <v>3651245.08</v>
      </c>
      <c r="D2081" s="63">
        <v>3484346.06</v>
      </c>
      <c r="E2081" s="63">
        <v>95.428983364765</v>
      </c>
      <c r="F2081" s="64">
        <v>5122390</v>
      </c>
      <c r="G2081" s="63">
        <v>5122390</v>
      </c>
      <c r="H2081" s="64">
        <v>5122390</v>
      </c>
      <c r="I2081" s="63">
        <v>147.011516990365</v>
      </c>
      <c r="J2081" s="63">
        <v>100</v>
      </c>
      <c r="K2081" s="63">
        <v>2078961.31</v>
      </c>
      <c r="L2081" s="63">
        <v>40.58576777637</v>
      </c>
      <c r="M2081" s="64">
        <v>-56883</v>
      </c>
      <c r="N2081" s="64">
        <v>5065507</v>
      </c>
      <c r="O2081" s="63">
        <v>145.378986839212</v>
      </c>
      <c r="P2081" s="63">
        <v>98.8895222737824</v>
      </c>
    </row>
    <row r="2082" spans="1:16">
      <c r="A2082" s="92" t="s">
        <v>28</v>
      </c>
      <c r="B2082" s="87" t="s">
        <v>29</v>
      </c>
      <c r="C2082" s="69">
        <v>946260.52</v>
      </c>
      <c r="D2082" s="69">
        <v>853776.75</v>
      </c>
      <c r="E2082" s="69">
        <v>90.2263945239943</v>
      </c>
      <c r="F2082" s="70">
        <v>839094</v>
      </c>
      <c r="G2082" s="69">
        <v>839094</v>
      </c>
      <c r="H2082" s="70">
        <v>839094</v>
      </c>
      <c r="I2082" s="69">
        <v>98.2802588615818</v>
      </c>
      <c r="J2082" s="69">
        <v>100</v>
      </c>
      <c r="K2082" s="69">
        <v>617920.95</v>
      </c>
      <c r="L2082" s="69">
        <v>73.6414454161274</v>
      </c>
      <c r="M2082" s="70">
        <v>157500</v>
      </c>
      <c r="N2082" s="70">
        <v>996594</v>
      </c>
      <c r="O2082" s="69">
        <v>116.727704285693</v>
      </c>
      <c r="P2082" s="69">
        <v>118.770245050018</v>
      </c>
    </row>
    <row r="2083" spans="1:16">
      <c r="A2083" s="92" t="s">
        <v>198</v>
      </c>
      <c r="B2083" s="87" t="s">
        <v>199</v>
      </c>
      <c r="C2083" s="69">
        <v>3691</v>
      </c>
      <c r="D2083" s="69">
        <v>13731.68</v>
      </c>
      <c r="E2083" s="69">
        <v>372.031427797345</v>
      </c>
      <c r="F2083" s="70">
        <v>24056</v>
      </c>
      <c r="G2083" s="69">
        <v>24056</v>
      </c>
      <c r="H2083" s="70">
        <v>24056</v>
      </c>
      <c r="I2083" s="69">
        <v>175.186138913811</v>
      </c>
      <c r="J2083" s="69">
        <v>100</v>
      </c>
      <c r="K2083" s="69">
        <v>4341.6</v>
      </c>
      <c r="L2083" s="69">
        <v>18.047888260725</v>
      </c>
      <c r="M2083" s="70">
        <v>300</v>
      </c>
      <c r="N2083" s="70">
        <v>24356</v>
      </c>
      <c r="O2083" s="69">
        <v>177.370867949151</v>
      </c>
      <c r="P2083" s="69">
        <v>101.247090123046</v>
      </c>
    </row>
    <row r="2084" spans="1:16">
      <c r="A2084" s="92" t="s">
        <v>80</v>
      </c>
      <c r="B2084" s="87" t="s">
        <v>81</v>
      </c>
      <c r="C2084" s="69">
        <v>1239.39</v>
      </c>
      <c r="D2084" s="69">
        <v>2091.77</v>
      </c>
      <c r="E2084" s="69">
        <v>168.774155027877</v>
      </c>
      <c r="F2084" s="70">
        <v>130600</v>
      </c>
      <c r="G2084" s="69">
        <v>130600</v>
      </c>
      <c r="H2084" s="70">
        <v>130600</v>
      </c>
      <c r="I2084" s="69">
        <v>6243.5162565674</v>
      </c>
      <c r="J2084" s="69">
        <v>100</v>
      </c>
      <c r="K2084" s="69">
        <v>8536.03</v>
      </c>
      <c r="L2084" s="69">
        <v>6.53601071975498</v>
      </c>
      <c r="M2084" s="70">
        <v>-4000</v>
      </c>
      <c r="N2084" s="70">
        <v>126600</v>
      </c>
      <c r="O2084" s="69">
        <v>6052.29064380883</v>
      </c>
      <c r="P2084" s="69">
        <v>96.937212863706</v>
      </c>
    </row>
    <row r="2085" spans="1:16">
      <c r="A2085" s="92" t="s">
        <v>32</v>
      </c>
      <c r="B2085" s="87" t="s">
        <v>33</v>
      </c>
      <c r="C2085" s="69">
        <v>258228.07</v>
      </c>
      <c r="D2085" s="69">
        <v>380276.69</v>
      </c>
      <c r="E2085" s="69">
        <v>147.263885758043</v>
      </c>
      <c r="F2085" s="70">
        <v>482729</v>
      </c>
      <c r="G2085" s="69">
        <v>482729</v>
      </c>
      <c r="H2085" s="70">
        <v>482729</v>
      </c>
      <c r="I2085" s="69">
        <v>126.941517241038</v>
      </c>
      <c r="J2085" s="69">
        <v>100</v>
      </c>
      <c r="K2085" s="69">
        <v>218063.02</v>
      </c>
      <c r="L2085" s="69">
        <v>45.1729686842928</v>
      </c>
      <c r="M2085" s="69"/>
      <c r="N2085" s="70">
        <v>482729</v>
      </c>
      <c r="O2085" s="69">
        <v>126.941517241038</v>
      </c>
      <c r="P2085" s="69">
        <v>100</v>
      </c>
    </row>
    <row r="2086" spans="1:16">
      <c r="A2086" s="92" t="s">
        <v>34</v>
      </c>
      <c r="B2086" s="87" t="s">
        <v>35</v>
      </c>
      <c r="C2086" s="69">
        <v>144573.7</v>
      </c>
      <c r="D2086" s="69">
        <v>158126.74</v>
      </c>
      <c r="E2086" s="69">
        <v>109.374485124196</v>
      </c>
      <c r="F2086" s="70">
        <v>158616</v>
      </c>
      <c r="G2086" s="69">
        <v>158616</v>
      </c>
      <c r="H2086" s="70">
        <v>158616</v>
      </c>
      <c r="I2086" s="69">
        <v>100.309410034002</v>
      </c>
      <c r="J2086" s="69">
        <v>100</v>
      </c>
      <c r="K2086" s="69">
        <v>106909.72</v>
      </c>
      <c r="L2086" s="69">
        <v>67.4015988298785</v>
      </c>
      <c r="M2086" s="70">
        <v>44814</v>
      </c>
      <c r="N2086" s="70">
        <v>203430</v>
      </c>
      <c r="O2086" s="69">
        <v>128.649967741066</v>
      </c>
      <c r="P2086" s="69">
        <v>128.253139658042</v>
      </c>
    </row>
    <row r="2087" spans="1:16">
      <c r="A2087" s="92" t="s">
        <v>228</v>
      </c>
      <c r="B2087" s="87" t="s">
        <v>229</v>
      </c>
      <c r="C2087" s="69">
        <v>20.31</v>
      </c>
      <c r="D2087" s="69"/>
      <c r="E2087" s="69"/>
      <c r="F2087" s="69"/>
      <c r="G2087" s="69"/>
      <c r="H2087" s="69"/>
      <c r="I2087" s="69"/>
      <c r="J2087" s="69"/>
      <c r="K2087" s="69">
        <v>508.84</v>
      </c>
      <c r="L2087" s="69"/>
      <c r="M2087" s="70">
        <v>509</v>
      </c>
      <c r="N2087" s="70">
        <v>509</v>
      </c>
      <c r="O2087" s="69"/>
      <c r="P2087" s="69"/>
    </row>
    <row r="2088" spans="1:16">
      <c r="A2088" s="92" t="s">
        <v>70</v>
      </c>
      <c r="B2088" s="87" t="s">
        <v>71</v>
      </c>
      <c r="C2088" s="69">
        <v>57361.61</v>
      </c>
      <c r="D2088" s="69">
        <v>82704.97</v>
      </c>
      <c r="E2088" s="69">
        <v>144.181744550057</v>
      </c>
      <c r="F2088" s="70">
        <v>86293</v>
      </c>
      <c r="G2088" s="69">
        <v>86293</v>
      </c>
      <c r="H2088" s="70">
        <v>86293</v>
      </c>
      <c r="I2088" s="69">
        <v>104.338348711087</v>
      </c>
      <c r="J2088" s="69">
        <v>100</v>
      </c>
      <c r="K2088" s="69">
        <v>49732.37</v>
      </c>
      <c r="L2088" s="69">
        <v>57.6319863720116</v>
      </c>
      <c r="M2088" s="70">
        <v>16910</v>
      </c>
      <c r="N2088" s="70">
        <v>103203</v>
      </c>
      <c r="O2088" s="69">
        <v>124.784520204771</v>
      </c>
      <c r="P2088" s="69">
        <v>119.596027487745</v>
      </c>
    </row>
    <row r="2089" spans="1:16">
      <c r="A2089" s="92" t="s">
        <v>36</v>
      </c>
      <c r="B2089" s="87" t="s">
        <v>37</v>
      </c>
      <c r="C2089" s="69">
        <v>8896.67</v>
      </c>
      <c r="D2089" s="69">
        <v>6405.97</v>
      </c>
      <c r="E2089" s="69">
        <v>72.0041318830529</v>
      </c>
      <c r="F2089" s="70">
        <v>3975</v>
      </c>
      <c r="G2089" s="69">
        <v>3975</v>
      </c>
      <c r="H2089" s="70">
        <v>3975</v>
      </c>
      <c r="I2089" s="69">
        <v>62.0514925920665</v>
      </c>
      <c r="J2089" s="69">
        <v>100</v>
      </c>
      <c r="K2089" s="69">
        <v>2343.86</v>
      </c>
      <c r="L2089" s="69">
        <v>58.9650314465409</v>
      </c>
      <c r="M2089" s="70">
        <v>1500</v>
      </c>
      <c r="N2089" s="70">
        <v>5475</v>
      </c>
      <c r="O2089" s="69">
        <v>85.4671501739783</v>
      </c>
      <c r="P2089" s="69">
        <v>137.735849056604</v>
      </c>
    </row>
    <row r="2090" spans="1:16">
      <c r="A2090" s="92" t="s">
        <v>82</v>
      </c>
      <c r="B2090" s="87" t="s">
        <v>83</v>
      </c>
      <c r="C2090" s="69">
        <v>27752.55</v>
      </c>
      <c r="D2090" s="69">
        <v>19239.47</v>
      </c>
      <c r="E2090" s="69">
        <v>69.3250530131465</v>
      </c>
      <c r="F2090" s="70">
        <v>13497</v>
      </c>
      <c r="G2090" s="69">
        <v>13497</v>
      </c>
      <c r="H2090" s="70">
        <v>13497</v>
      </c>
      <c r="I2090" s="69">
        <v>70.1526601304506</v>
      </c>
      <c r="J2090" s="69">
        <v>100</v>
      </c>
      <c r="K2090" s="69">
        <v>7488.53</v>
      </c>
      <c r="L2090" s="69">
        <v>55.4829221308439</v>
      </c>
      <c r="M2090" s="70">
        <v>4500</v>
      </c>
      <c r="N2090" s="70">
        <v>17997</v>
      </c>
      <c r="O2090" s="69">
        <v>93.5420778223101</v>
      </c>
      <c r="P2090" s="69">
        <v>133.340742387197</v>
      </c>
    </row>
    <row r="2091" spans="1:16">
      <c r="A2091" s="92" t="s">
        <v>84</v>
      </c>
      <c r="B2091" s="87" t="s">
        <v>85</v>
      </c>
      <c r="C2091" s="69">
        <v>13394.56</v>
      </c>
      <c r="D2091" s="69">
        <v>27174.42</v>
      </c>
      <c r="E2091" s="69">
        <v>202.876540924077</v>
      </c>
      <c r="F2091" s="70">
        <v>20800</v>
      </c>
      <c r="G2091" s="69">
        <v>20800</v>
      </c>
      <c r="H2091" s="70">
        <v>20800</v>
      </c>
      <c r="I2091" s="69">
        <v>76.5425720217764</v>
      </c>
      <c r="J2091" s="69">
        <v>100</v>
      </c>
      <c r="K2091" s="69">
        <v>17734.6</v>
      </c>
      <c r="L2091" s="69">
        <v>85.2625</v>
      </c>
      <c r="M2091" s="70">
        <v>13500</v>
      </c>
      <c r="N2091" s="70">
        <v>34300</v>
      </c>
      <c r="O2091" s="69">
        <v>126.221645208987</v>
      </c>
      <c r="P2091" s="69">
        <v>164.903846153846</v>
      </c>
    </row>
    <row r="2092" spans="1:16">
      <c r="A2092" s="92" t="s">
        <v>86</v>
      </c>
      <c r="B2092" s="87" t="s">
        <v>87</v>
      </c>
      <c r="C2092" s="69">
        <v>62949.73</v>
      </c>
      <c r="D2092" s="69">
        <v>52145.41</v>
      </c>
      <c r="E2092" s="69">
        <v>82.8365904031677</v>
      </c>
      <c r="F2092" s="70">
        <v>31374</v>
      </c>
      <c r="G2092" s="69">
        <v>31374</v>
      </c>
      <c r="H2092" s="70">
        <v>31374</v>
      </c>
      <c r="I2092" s="69">
        <v>60.1663693889836</v>
      </c>
      <c r="J2092" s="69">
        <v>100</v>
      </c>
      <c r="K2092" s="69">
        <v>13785.47</v>
      </c>
      <c r="L2092" s="69">
        <v>43.9391534391534</v>
      </c>
      <c r="M2092" s="70">
        <v>8500</v>
      </c>
      <c r="N2092" s="70">
        <v>39874</v>
      </c>
      <c r="O2092" s="69">
        <v>76.4669411938654</v>
      </c>
      <c r="P2092" s="69">
        <v>127.092496972015</v>
      </c>
    </row>
    <row r="2093" spans="1:16">
      <c r="A2093" s="92" t="s">
        <v>88</v>
      </c>
      <c r="B2093" s="87" t="s">
        <v>89</v>
      </c>
      <c r="C2093" s="69">
        <v>9353.07</v>
      </c>
      <c r="D2093" s="69">
        <v>2529.48</v>
      </c>
      <c r="E2093" s="69">
        <v>27.0443822188864</v>
      </c>
      <c r="F2093" s="70">
        <v>4300</v>
      </c>
      <c r="G2093" s="69">
        <v>4300</v>
      </c>
      <c r="H2093" s="70">
        <v>4300</v>
      </c>
      <c r="I2093" s="69">
        <v>169.995414077202</v>
      </c>
      <c r="J2093" s="69">
        <v>100</v>
      </c>
      <c r="K2093" s="69">
        <v>1404.48</v>
      </c>
      <c r="L2093" s="69">
        <v>32.6623255813954</v>
      </c>
      <c r="M2093" s="69"/>
      <c r="N2093" s="70">
        <v>4300</v>
      </c>
      <c r="O2093" s="69">
        <v>169.995414077202</v>
      </c>
      <c r="P2093" s="69">
        <v>100</v>
      </c>
    </row>
    <row r="2094" spans="1:16">
      <c r="A2094" s="92" t="s">
        <v>90</v>
      </c>
      <c r="B2094" s="87" t="s">
        <v>91</v>
      </c>
      <c r="C2094" s="69">
        <v>54030.94</v>
      </c>
      <c r="D2094" s="69">
        <v>48995.41</v>
      </c>
      <c r="E2094" s="69">
        <v>90.680284296368</v>
      </c>
      <c r="F2094" s="70">
        <v>26752</v>
      </c>
      <c r="G2094" s="69">
        <v>26752</v>
      </c>
      <c r="H2094" s="70">
        <v>26752</v>
      </c>
      <c r="I2094" s="69">
        <v>54.6010330355435</v>
      </c>
      <c r="J2094" s="69">
        <v>100</v>
      </c>
      <c r="K2094" s="69">
        <v>18578.21</v>
      </c>
      <c r="L2094" s="69">
        <v>69.4460601076555</v>
      </c>
      <c r="M2094" s="70">
        <v>-6500</v>
      </c>
      <c r="N2094" s="70">
        <v>20252</v>
      </c>
      <c r="O2094" s="69">
        <v>41.3344841894373</v>
      </c>
      <c r="P2094" s="69">
        <v>75.7027511961722</v>
      </c>
    </row>
    <row r="2095" spans="1:16">
      <c r="A2095" s="92" t="s">
        <v>92</v>
      </c>
      <c r="B2095" s="87" t="s">
        <v>93</v>
      </c>
      <c r="C2095" s="69">
        <v>10491.72</v>
      </c>
      <c r="D2095" s="69">
        <v>6959.88</v>
      </c>
      <c r="E2095" s="69">
        <v>66.3368827990072</v>
      </c>
      <c r="F2095" s="70">
        <v>17200</v>
      </c>
      <c r="G2095" s="69">
        <v>17200</v>
      </c>
      <c r="H2095" s="70">
        <v>17200</v>
      </c>
      <c r="I2095" s="69">
        <v>247.130697655707</v>
      </c>
      <c r="J2095" s="69">
        <v>100</v>
      </c>
      <c r="K2095" s="69">
        <v>6247.87</v>
      </c>
      <c r="L2095" s="69">
        <v>36.3248255813954</v>
      </c>
      <c r="M2095" s="70">
        <v>400</v>
      </c>
      <c r="N2095" s="70">
        <v>17600</v>
      </c>
      <c r="O2095" s="69">
        <v>252.877923182584</v>
      </c>
      <c r="P2095" s="69">
        <v>102.325581395349</v>
      </c>
    </row>
    <row r="2096" spans="1:16">
      <c r="A2096" s="92" t="s">
        <v>94</v>
      </c>
      <c r="B2096" s="87" t="s">
        <v>95</v>
      </c>
      <c r="C2096" s="69">
        <v>15461.02</v>
      </c>
      <c r="D2096" s="69">
        <v>6117.29</v>
      </c>
      <c r="E2096" s="69">
        <v>39.5658889258277</v>
      </c>
      <c r="F2096" s="70">
        <v>11183</v>
      </c>
      <c r="G2096" s="69">
        <v>11183</v>
      </c>
      <c r="H2096" s="70">
        <v>11183</v>
      </c>
      <c r="I2096" s="69">
        <v>182.80970822047</v>
      </c>
      <c r="J2096" s="69">
        <v>100</v>
      </c>
      <c r="K2096" s="69">
        <v>1056.29</v>
      </c>
      <c r="L2096" s="69">
        <v>9.44549763033175</v>
      </c>
      <c r="M2096" s="70">
        <v>-1000</v>
      </c>
      <c r="N2096" s="70">
        <v>10183</v>
      </c>
      <c r="O2096" s="69">
        <v>166.462600269073</v>
      </c>
      <c r="P2096" s="69">
        <v>91.0578556737906</v>
      </c>
    </row>
    <row r="2097" spans="1:16">
      <c r="A2097" s="92" t="s">
        <v>96</v>
      </c>
      <c r="B2097" s="87" t="s">
        <v>97</v>
      </c>
      <c r="C2097" s="69">
        <v>356.34</v>
      </c>
      <c r="D2097" s="69">
        <v>1202.06</v>
      </c>
      <c r="E2097" s="69">
        <v>337.335129370826</v>
      </c>
      <c r="F2097" s="70">
        <v>2682</v>
      </c>
      <c r="G2097" s="69">
        <v>2682</v>
      </c>
      <c r="H2097" s="70">
        <v>2682</v>
      </c>
      <c r="I2097" s="69">
        <v>223.116982513352</v>
      </c>
      <c r="J2097" s="69">
        <v>100</v>
      </c>
      <c r="K2097" s="69">
        <v>457.2</v>
      </c>
      <c r="L2097" s="69">
        <v>17.0469798657718</v>
      </c>
      <c r="M2097" s="69"/>
      <c r="N2097" s="70">
        <v>2682</v>
      </c>
      <c r="O2097" s="69">
        <v>223.116982513352</v>
      </c>
      <c r="P2097" s="69">
        <v>100</v>
      </c>
    </row>
    <row r="2098" spans="1:16">
      <c r="A2098" s="92" t="s">
        <v>98</v>
      </c>
      <c r="B2098" s="87" t="s">
        <v>99</v>
      </c>
      <c r="C2098" s="69">
        <v>8148.24</v>
      </c>
      <c r="D2098" s="69">
        <v>9150.4</v>
      </c>
      <c r="E2098" s="69">
        <v>112.299097719262</v>
      </c>
      <c r="F2098" s="70">
        <v>13076</v>
      </c>
      <c r="G2098" s="69">
        <v>13076</v>
      </c>
      <c r="H2098" s="70">
        <v>13076</v>
      </c>
      <c r="I2098" s="69">
        <v>142.900856793146</v>
      </c>
      <c r="J2098" s="69">
        <v>100</v>
      </c>
      <c r="K2098" s="69">
        <v>2752.18</v>
      </c>
      <c r="L2098" s="69">
        <v>21.047568063628</v>
      </c>
      <c r="M2098" s="70">
        <v>-2000</v>
      </c>
      <c r="N2098" s="70">
        <v>11076</v>
      </c>
      <c r="O2098" s="69">
        <v>121.043888791747</v>
      </c>
      <c r="P2098" s="69">
        <v>84.7048026919547</v>
      </c>
    </row>
    <row r="2099" spans="1:16">
      <c r="A2099" s="92" t="s">
        <v>100</v>
      </c>
      <c r="B2099" s="87" t="s">
        <v>101</v>
      </c>
      <c r="C2099" s="69">
        <v>83339</v>
      </c>
      <c r="D2099" s="69">
        <v>15726.9</v>
      </c>
      <c r="E2099" s="69">
        <v>18.8709967722195</v>
      </c>
      <c r="F2099" s="70">
        <v>30277</v>
      </c>
      <c r="G2099" s="69">
        <v>30277</v>
      </c>
      <c r="H2099" s="70">
        <v>30277</v>
      </c>
      <c r="I2099" s="69">
        <v>192.517279311244</v>
      </c>
      <c r="J2099" s="69">
        <v>100</v>
      </c>
      <c r="K2099" s="69">
        <v>14102.4</v>
      </c>
      <c r="L2099" s="69">
        <v>46.5779304422499</v>
      </c>
      <c r="M2099" s="70">
        <v>2500</v>
      </c>
      <c r="N2099" s="70">
        <v>32777</v>
      </c>
      <c r="O2099" s="69">
        <v>208.413609802313</v>
      </c>
      <c r="P2099" s="69">
        <v>108.257092842752</v>
      </c>
    </row>
    <row r="2100" spans="1:16">
      <c r="A2100" s="92" t="s">
        <v>102</v>
      </c>
      <c r="B2100" s="87" t="s">
        <v>103</v>
      </c>
      <c r="C2100" s="69">
        <v>65848.55</v>
      </c>
      <c r="D2100" s="69">
        <v>47057.86</v>
      </c>
      <c r="E2100" s="69">
        <v>71.4637755880729</v>
      </c>
      <c r="F2100" s="70">
        <v>45602</v>
      </c>
      <c r="G2100" s="69">
        <v>45602</v>
      </c>
      <c r="H2100" s="70">
        <v>45602</v>
      </c>
      <c r="I2100" s="69">
        <v>96.9062341551443</v>
      </c>
      <c r="J2100" s="69">
        <v>100</v>
      </c>
      <c r="K2100" s="69">
        <v>28287.52</v>
      </c>
      <c r="L2100" s="69">
        <v>62.0313144160344</v>
      </c>
      <c r="M2100" s="70">
        <v>18100</v>
      </c>
      <c r="N2100" s="70">
        <v>63702</v>
      </c>
      <c r="O2100" s="69">
        <v>135.369521690957</v>
      </c>
      <c r="P2100" s="69">
        <v>139.69124161221</v>
      </c>
    </row>
    <row r="2101" spans="1:16">
      <c r="A2101" s="92" t="s">
        <v>104</v>
      </c>
      <c r="B2101" s="87" t="s">
        <v>105</v>
      </c>
      <c r="C2101" s="69">
        <v>10715.13</v>
      </c>
      <c r="D2101" s="69">
        <v>1316.26</v>
      </c>
      <c r="E2101" s="69">
        <v>12.2841253442562</v>
      </c>
      <c r="F2101" s="70">
        <v>1100</v>
      </c>
      <c r="G2101" s="69">
        <v>1100</v>
      </c>
      <c r="H2101" s="70">
        <v>1100</v>
      </c>
      <c r="I2101" s="69">
        <v>83.5701153267592</v>
      </c>
      <c r="J2101" s="69">
        <v>100</v>
      </c>
      <c r="K2101" s="69">
        <v>2141.95</v>
      </c>
      <c r="L2101" s="69">
        <v>194.722727272727</v>
      </c>
      <c r="M2101" s="70">
        <v>1042</v>
      </c>
      <c r="N2101" s="70">
        <v>2142</v>
      </c>
      <c r="O2101" s="69">
        <v>162.733806390835</v>
      </c>
      <c r="P2101" s="69">
        <v>194.727272727273</v>
      </c>
    </row>
    <row r="2102" spans="1:16">
      <c r="A2102" s="92" t="s">
        <v>106</v>
      </c>
      <c r="B2102" s="87" t="s">
        <v>107</v>
      </c>
      <c r="C2102" s="69">
        <v>29519.68</v>
      </c>
      <c r="D2102" s="69">
        <v>47098.45</v>
      </c>
      <c r="E2102" s="69">
        <v>159.54932438292</v>
      </c>
      <c r="F2102" s="70">
        <v>54597</v>
      </c>
      <c r="G2102" s="69">
        <v>54597</v>
      </c>
      <c r="H2102" s="70">
        <v>54597</v>
      </c>
      <c r="I2102" s="69">
        <v>115.921012262612</v>
      </c>
      <c r="J2102" s="69">
        <v>100</v>
      </c>
      <c r="K2102" s="69">
        <v>20657.15</v>
      </c>
      <c r="L2102" s="69">
        <v>37.835686942506</v>
      </c>
      <c r="M2102" s="70">
        <v>1500</v>
      </c>
      <c r="N2102" s="70">
        <v>56097</v>
      </c>
      <c r="O2102" s="69">
        <v>119.10583044665</v>
      </c>
      <c r="P2102" s="69">
        <v>102.7474037035</v>
      </c>
    </row>
    <row r="2103" spans="1:16">
      <c r="A2103" s="92" t="s">
        <v>38</v>
      </c>
      <c r="B2103" s="87" t="s">
        <v>39</v>
      </c>
      <c r="C2103" s="69">
        <v>187.14</v>
      </c>
      <c r="D2103" s="69">
        <v>149.31</v>
      </c>
      <c r="E2103" s="69">
        <v>79.7851875601154</v>
      </c>
      <c r="F2103" s="70">
        <v>200</v>
      </c>
      <c r="G2103" s="69">
        <v>200</v>
      </c>
      <c r="H2103" s="70">
        <v>200</v>
      </c>
      <c r="I2103" s="69">
        <v>133.949501038109</v>
      </c>
      <c r="J2103" s="69">
        <v>100</v>
      </c>
      <c r="K2103" s="69">
        <v>153.76</v>
      </c>
      <c r="L2103" s="69">
        <v>76.88</v>
      </c>
      <c r="M2103" s="69"/>
      <c r="N2103" s="70">
        <v>200</v>
      </c>
      <c r="O2103" s="69">
        <v>133.949501038109</v>
      </c>
      <c r="P2103" s="69">
        <v>100</v>
      </c>
    </row>
    <row r="2104" spans="1:16">
      <c r="A2104" s="92" t="s">
        <v>52</v>
      </c>
      <c r="B2104" s="87" t="s">
        <v>53</v>
      </c>
      <c r="C2104" s="69">
        <v>1231088.68</v>
      </c>
      <c r="D2104" s="69">
        <v>1182357.34</v>
      </c>
      <c r="E2104" s="69">
        <v>96.0416060360493</v>
      </c>
      <c r="F2104" s="70">
        <v>1322376</v>
      </c>
      <c r="G2104" s="69">
        <v>1322376</v>
      </c>
      <c r="H2104" s="70">
        <v>1322376</v>
      </c>
      <c r="I2104" s="69">
        <v>111.842330170674</v>
      </c>
      <c r="J2104" s="69">
        <v>100</v>
      </c>
      <c r="K2104" s="69">
        <v>496345.98</v>
      </c>
      <c r="L2104" s="69">
        <v>37.5344062505672</v>
      </c>
      <c r="M2104" s="70">
        <v>-331600</v>
      </c>
      <c r="N2104" s="70">
        <v>990776</v>
      </c>
      <c r="O2104" s="69">
        <v>83.7966633674385</v>
      </c>
      <c r="P2104" s="69">
        <v>74.9239248141225</v>
      </c>
    </row>
    <row r="2105" spans="1:16">
      <c r="A2105" s="92" t="s">
        <v>108</v>
      </c>
      <c r="B2105" s="87" t="s">
        <v>109</v>
      </c>
      <c r="C2105" s="69">
        <v>26663.19</v>
      </c>
      <c r="D2105" s="69">
        <v>10878.39</v>
      </c>
      <c r="E2105" s="69">
        <v>40.7992817063525</v>
      </c>
      <c r="F2105" s="70">
        <v>1014</v>
      </c>
      <c r="G2105" s="69">
        <v>1014</v>
      </c>
      <c r="H2105" s="70">
        <v>1014</v>
      </c>
      <c r="I2105" s="69">
        <v>9.32123227793819</v>
      </c>
      <c r="J2105" s="69">
        <v>100</v>
      </c>
      <c r="K2105" s="69">
        <v>2050.32</v>
      </c>
      <c r="L2105" s="69">
        <v>202.201183431953</v>
      </c>
      <c r="M2105" s="70">
        <v>1037</v>
      </c>
      <c r="N2105" s="70">
        <v>2051</v>
      </c>
      <c r="O2105" s="69">
        <v>18.8538929014312</v>
      </c>
      <c r="P2105" s="69">
        <v>202.268244575937</v>
      </c>
    </row>
    <row r="2106" spans="1:16">
      <c r="A2106" s="92" t="s">
        <v>110</v>
      </c>
      <c r="B2106" s="87" t="s">
        <v>111</v>
      </c>
      <c r="C2106" s="69">
        <v>50259.79</v>
      </c>
      <c r="D2106" s="69">
        <v>57147.97</v>
      </c>
      <c r="E2106" s="69">
        <v>113.70515077759</v>
      </c>
      <c r="F2106" s="70">
        <v>78553</v>
      </c>
      <c r="G2106" s="69">
        <v>78553</v>
      </c>
      <c r="H2106" s="70">
        <v>78553</v>
      </c>
      <c r="I2106" s="69">
        <v>137.455451173506</v>
      </c>
      <c r="J2106" s="69">
        <v>100</v>
      </c>
      <c r="K2106" s="69">
        <v>61283.31</v>
      </c>
      <c r="L2106" s="69">
        <v>78.0152381194862</v>
      </c>
      <c r="M2106" s="70">
        <v>30100</v>
      </c>
      <c r="N2106" s="70">
        <v>108653</v>
      </c>
      <c r="O2106" s="69">
        <v>190.125738499548</v>
      </c>
      <c r="P2106" s="69">
        <v>138.318078240169</v>
      </c>
    </row>
    <row r="2107" spans="1:16">
      <c r="A2107" s="92" t="s">
        <v>112</v>
      </c>
      <c r="B2107" s="87" t="s">
        <v>113</v>
      </c>
      <c r="C2107" s="69">
        <v>85025.86</v>
      </c>
      <c r="D2107" s="69">
        <v>84744.13</v>
      </c>
      <c r="E2107" s="69">
        <v>99.6686537484008</v>
      </c>
      <c r="F2107" s="70">
        <v>62923</v>
      </c>
      <c r="G2107" s="69">
        <v>62923</v>
      </c>
      <c r="H2107" s="70">
        <v>62923</v>
      </c>
      <c r="I2107" s="69">
        <v>74.2505705114915</v>
      </c>
      <c r="J2107" s="69">
        <v>100</v>
      </c>
      <c r="K2107" s="69">
        <v>59286.49</v>
      </c>
      <c r="L2107" s="69">
        <v>94.2206983138121</v>
      </c>
      <c r="M2107" s="70">
        <v>31400</v>
      </c>
      <c r="N2107" s="70">
        <v>94323</v>
      </c>
      <c r="O2107" s="69">
        <v>111.303284369077</v>
      </c>
      <c r="P2107" s="69">
        <v>149.902261494207</v>
      </c>
    </row>
    <row r="2108" spans="1:16">
      <c r="A2108" s="92" t="s">
        <v>116</v>
      </c>
      <c r="B2108" s="87" t="s">
        <v>117</v>
      </c>
      <c r="C2108" s="69">
        <v>3876.27</v>
      </c>
      <c r="D2108" s="69">
        <v>137.91</v>
      </c>
      <c r="E2108" s="69">
        <v>3.55780170111989</v>
      </c>
      <c r="F2108" s="70">
        <v>1194</v>
      </c>
      <c r="G2108" s="69">
        <v>1194</v>
      </c>
      <c r="H2108" s="70">
        <v>1194</v>
      </c>
      <c r="I2108" s="69">
        <v>865.782031759843</v>
      </c>
      <c r="J2108" s="69">
        <v>100</v>
      </c>
      <c r="K2108" s="69">
        <v>477.09</v>
      </c>
      <c r="L2108" s="69">
        <v>39.9572864321608</v>
      </c>
      <c r="M2108" s="69"/>
      <c r="N2108" s="70">
        <v>1194</v>
      </c>
      <c r="O2108" s="69">
        <v>865.782031759843</v>
      </c>
      <c r="P2108" s="69">
        <v>100</v>
      </c>
    </row>
    <row r="2109" spans="1:16">
      <c r="A2109" s="92" t="s">
        <v>118</v>
      </c>
      <c r="B2109" s="87" t="s">
        <v>119</v>
      </c>
      <c r="C2109" s="69">
        <v>76375.49</v>
      </c>
      <c r="D2109" s="69">
        <v>144664.93</v>
      </c>
      <c r="E2109" s="69">
        <v>189.412768415627</v>
      </c>
      <c r="F2109" s="70">
        <v>98992</v>
      </c>
      <c r="G2109" s="69">
        <v>98992</v>
      </c>
      <c r="H2109" s="70">
        <v>98992</v>
      </c>
      <c r="I2109" s="69">
        <v>68.4284712265786</v>
      </c>
      <c r="J2109" s="69">
        <v>100</v>
      </c>
      <c r="K2109" s="69">
        <v>53630.66</v>
      </c>
      <c r="L2109" s="69">
        <v>54.1767617585259</v>
      </c>
      <c r="M2109" s="70">
        <v>2200</v>
      </c>
      <c r="N2109" s="70">
        <v>101192</v>
      </c>
      <c r="O2109" s="69">
        <v>69.9492268098426</v>
      </c>
      <c r="P2109" s="69">
        <v>102.222401810247</v>
      </c>
    </row>
    <row r="2110" spans="1:16">
      <c r="A2110" s="92" t="s">
        <v>120</v>
      </c>
      <c r="B2110" s="87" t="s">
        <v>121</v>
      </c>
      <c r="C2110" s="69">
        <v>3106.84</v>
      </c>
      <c r="D2110" s="69">
        <v>5181.61</v>
      </c>
      <c r="E2110" s="69">
        <v>166.780716097385</v>
      </c>
      <c r="F2110" s="70">
        <v>3933</v>
      </c>
      <c r="G2110" s="69">
        <v>3933</v>
      </c>
      <c r="H2110" s="70">
        <v>3933</v>
      </c>
      <c r="I2110" s="69">
        <v>75.903049438302</v>
      </c>
      <c r="J2110" s="69">
        <v>100</v>
      </c>
      <c r="K2110" s="69">
        <v>2535.13</v>
      </c>
      <c r="L2110" s="69">
        <v>64.4579201627257</v>
      </c>
      <c r="M2110" s="69"/>
      <c r="N2110" s="70">
        <v>3933</v>
      </c>
      <c r="O2110" s="69">
        <v>75.903049438302</v>
      </c>
      <c r="P2110" s="69">
        <v>100</v>
      </c>
    </row>
    <row r="2111" spans="1:16">
      <c r="A2111" s="92" t="s">
        <v>40</v>
      </c>
      <c r="B2111" s="87" t="s">
        <v>41</v>
      </c>
      <c r="C2111" s="69">
        <v>4629.45</v>
      </c>
      <c r="D2111" s="69">
        <v>5050.56</v>
      </c>
      <c r="E2111" s="69">
        <v>109.096328937563</v>
      </c>
      <c r="F2111" s="70">
        <v>5558</v>
      </c>
      <c r="G2111" s="69">
        <v>5558</v>
      </c>
      <c r="H2111" s="70">
        <v>5558</v>
      </c>
      <c r="I2111" s="69">
        <v>110.047202686435</v>
      </c>
      <c r="J2111" s="69">
        <v>100</v>
      </c>
      <c r="K2111" s="69">
        <v>3541.04</v>
      </c>
      <c r="L2111" s="69">
        <v>63.7106872975891</v>
      </c>
      <c r="M2111" s="70">
        <v>400</v>
      </c>
      <c r="N2111" s="70">
        <v>5958</v>
      </c>
      <c r="O2111" s="69">
        <v>117.967116517772</v>
      </c>
      <c r="P2111" s="69">
        <v>107.196833393307</v>
      </c>
    </row>
    <row r="2112" spans="1:16">
      <c r="A2112" s="92" t="s">
        <v>244</v>
      </c>
      <c r="B2112" s="87" t="s">
        <v>245</v>
      </c>
      <c r="C2112" s="69">
        <v>1649.12</v>
      </c>
      <c r="D2112" s="69"/>
      <c r="E2112" s="69"/>
      <c r="F2112" s="70">
        <v>1500</v>
      </c>
      <c r="G2112" s="69">
        <v>1500</v>
      </c>
      <c r="H2112" s="70">
        <v>1500</v>
      </c>
      <c r="I2112" s="69"/>
      <c r="J2112" s="69">
        <v>100</v>
      </c>
      <c r="K2112" s="69">
        <v>46728.63</v>
      </c>
      <c r="L2112" s="69">
        <v>3115.242</v>
      </c>
      <c r="M2112" s="70">
        <v>45229</v>
      </c>
      <c r="N2112" s="70">
        <v>46729</v>
      </c>
      <c r="O2112" s="69"/>
      <c r="P2112" s="69">
        <v>3115.26666666667</v>
      </c>
    </row>
    <row r="2113" spans="1:16">
      <c r="A2113" s="92" t="s">
        <v>122</v>
      </c>
      <c r="B2113" s="87" t="s">
        <v>123</v>
      </c>
      <c r="C2113" s="69">
        <v>78041.47</v>
      </c>
      <c r="D2113" s="69">
        <v>14222.45</v>
      </c>
      <c r="E2113" s="69">
        <v>18.2242210455544</v>
      </c>
      <c r="F2113" s="70">
        <v>14952</v>
      </c>
      <c r="G2113" s="69">
        <v>14952</v>
      </c>
      <c r="H2113" s="70">
        <v>14952</v>
      </c>
      <c r="I2113" s="69">
        <v>105.12956628429</v>
      </c>
      <c r="J2113" s="69">
        <v>100</v>
      </c>
      <c r="K2113" s="69">
        <v>74120.33</v>
      </c>
      <c r="L2113" s="69">
        <v>495.721843231675</v>
      </c>
      <c r="M2113" s="70">
        <v>59168</v>
      </c>
      <c r="N2113" s="70">
        <v>74120</v>
      </c>
      <c r="O2113" s="69">
        <v>521.147903490608</v>
      </c>
      <c r="P2113" s="69">
        <v>495.719636169074</v>
      </c>
    </row>
    <row r="2114" spans="1:16">
      <c r="A2114" s="92" t="s">
        <v>286</v>
      </c>
      <c r="B2114" s="87" t="s">
        <v>287</v>
      </c>
      <c r="C2114" s="69"/>
      <c r="D2114" s="69"/>
      <c r="E2114" s="69"/>
      <c r="F2114" s="70">
        <v>6962</v>
      </c>
      <c r="G2114" s="69">
        <v>6962</v>
      </c>
      <c r="H2114" s="70">
        <v>6962</v>
      </c>
      <c r="I2114" s="69"/>
      <c r="J2114" s="69">
        <v>100</v>
      </c>
      <c r="K2114" s="69"/>
      <c r="L2114" s="69"/>
      <c r="M2114" s="69"/>
      <c r="N2114" s="70">
        <v>6962</v>
      </c>
      <c r="O2114" s="69"/>
      <c r="P2114" s="69">
        <v>100</v>
      </c>
    </row>
    <row r="2115" spans="1:16">
      <c r="A2115" s="92" t="s">
        <v>226</v>
      </c>
      <c r="B2115" s="87" t="s">
        <v>227</v>
      </c>
      <c r="C2115" s="69">
        <v>59.21</v>
      </c>
      <c r="D2115" s="69">
        <v>21654.49</v>
      </c>
      <c r="E2115" s="69">
        <v>36572.3526431346</v>
      </c>
      <c r="F2115" s="69"/>
      <c r="G2115" s="69"/>
      <c r="H2115" s="69"/>
      <c r="I2115" s="69"/>
      <c r="J2115" s="69"/>
      <c r="K2115" s="69">
        <v>13801.82</v>
      </c>
      <c r="L2115" s="69"/>
      <c r="M2115" s="70">
        <v>13802</v>
      </c>
      <c r="N2115" s="70">
        <v>13802</v>
      </c>
      <c r="O2115" s="69">
        <v>63.7373588572162</v>
      </c>
      <c r="P2115" s="69"/>
    </row>
    <row r="2116" spans="1:16">
      <c r="A2116" s="92" t="s">
        <v>124</v>
      </c>
      <c r="B2116" s="87" t="s">
        <v>125</v>
      </c>
      <c r="C2116" s="69">
        <v>6926.17</v>
      </c>
      <c r="D2116" s="69">
        <v>3126.17</v>
      </c>
      <c r="E2116" s="69">
        <v>45.1356232954143</v>
      </c>
      <c r="F2116" s="70">
        <v>2082</v>
      </c>
      <c r="G2116" s="69">
        <v>2082</v>
      </c>
      <c r="H2116" s="70">
        <v>2082</v>
      </c>
      <c r="I2116" s="69">
        <v>66.599065309948</v>
      </c>
      <c r="J2116" s="69">
        <v>100</v>
      </c>
      <c r="K2116" s="69">
        <v>565.06</v>
      </c>
      <c r="L2116" s="69">
        <v>27.1402497598463</v>
      </c>
      <c r="M2116" s="70">
        <v>300</v>
      </c>
      <c r="N2116" s="70">
        <v>2382</v>
      </c>
      <c r="O2116" s="69">
        <v>76.1954724151278</v>
      </c>
      <c r="P2116" s="69">
        <v>114.409221902017</v>
      </c>
    </row>
    <row r="2117" spans="1:16">
      <c r="A2117" s="92" t="s">
        <v>166</v>
      </c>
      <c r="B2117" s="87" t="s">
        <v>167</v>
      </c>
      <c r="C2117" s="69">
        <v>5060.92</v>
      </c>
      <c r="D2117" s="69">
        <v>3531.32</v>
      </c>
      <c r="E2117" s="69">
        <v>69.776246216103</v>
      </c>
      <c r="F2117" s="69"/>
      <c r="G2117" s="69"/>
      <c r="H2117" s="69"/>
      <c r="I2117" s="69"/>
      <c r="J2117" s="69"/>
      <c r="K2117" s="69">
        <v>116.59</v>
      </c>
      <c r="L2117" s="69"/>
      <c r="M2117" s="70">
        <v>117</v>
      </c>
      <c r="N2117" s="70">
        <v>117</v>
      </c>
      <c r="O2117" s="69">
        <v>3.31320865851863</v>
      </c>
      <c r="P2117" s="69"/>
    </row>
    <row r="2118" spans="1:16">
      <c r="A2118" s="92" t="s">
        <v>126</v>
      </c>
      <c r="B2118" s="87" t="s">
        <v>127</v>
      </c>
      <c r="C2118" s="69">
        <v>651.34</v>
      </c>
      <c r="D2118" s="69">
        <v>16763.79</v>
      </c>
      <c r="E2118" s="69">
        <v>2573.73875395339</v>
      </c>
      <c r="F2118" s="70">
        <v>150</v>
      </c>
      <c r="G2118" s="69">
        <v>150</v>
      </c>
      <c r="H2118" s="70">
        <v>150</v>
      </c>
      <c r="I2118" s="69">
        <v>0.89478572566228</v>
      </c>
      <c r="J2118" s="69">
        <v>100</v>
      </c>
      <c r="K2118" s="69">
        <v>8595.58</v>
      </c>
      <c r="L2118" s="69">
        <v>5730.38666666667</v>
      </c>
      <c r="M2118" s="70">
        <v>8446</v>
      </c>
      <c r="N2118" s="70">
        <v>8596</v>
      </c>
      <c r="O2118" s="69">
        <v>51.2771873186195</v>
      </c>
      <c r="P2118" s="69">
        <v>5730.66666666667</v>
      </c>
    </row>
    <row r="2119" spans="1:16">
      <c r="A2119" s="92" t="s">
        <v>128</v>
      </c>
      <c r="B2119" s="87" t="s">
        <v>129</v>
      </c>
      <c r="C2119" s="69">
        <v>0.01</v>
      </c>
      <c r="D2119" s="69"/>
      <c r="E2119" s="69"/>
      <c r="F2119" s="69"/>
      <c r="G2119" s="69"/>
      <c r="H2119" s="69"/>
      <c r="I2119" s="69"/>
      <c r="J2119" s="69"/>
      <c r="K2119" s="69"/>
      <c r="L2119" s="69"/>
      <c r="M2119" s="69"/>
      <c r="N2119" s="69"/>
      <c r="O2119" s="69"/>
      <c r="P2119" s="69"/>
    </row>
    <row r="2120" spans="1:16">
      <c r="A2120" s="92" t="s">
        <v>184</v>
      </c>
      <c r="B2120" s="87" t="s">
        <v>185</v>
      </c>
      <c r="C2120" s="69">
        <v>13194.27</v>
      </c>
      <c r="D2120" s="69">
        <v>19642.98</v>
      </c>
      <c r="E2120" s="69">
        <v>148.875079864214</v>
      </c>
      <c r="F2120" s="69"/>
      <c r="G2120" s="69"/>
      <c r="H2120" s="69"/>
      <c r="I2120" s="69"/>
      <c r="J2120" s="69"/>
      <c r="K2120" s="69"/>
      <c r="L2120" s="69"/>
      <c r="M2120" s="69"/>
      <c r="N2120" s="69"/>
      <c r="O2120" s="69"/>
      <c r="P2120" s="69"/>
    </row>
    <row r="2121" spans="1:16">
      <c r="A2121" s="92" t="s">
        <v>76</v>
      </c>
      <c r="B2121" s="87" t="s">
        <v>77</v>
      </c>
      <c r="C2121" s="69">
        <v>1260.87</v>
      </c>
      <c r="D2121" s="69">
        <v>3775.87</v>
      </c>
      <c r="E2121" s="69">
        <v>299.46544846019</v>
      </c>
      <c r="F2121" s="69"/>
      <c r="G2121" s="69"/>
      <c r="H2121" s="69"/>
      <c r="I2121" s="69"/>
      <c r="J2121" s="69"/>
      <c r="K2121" s="69">
        <v>258.33</v>
      </c>
      <c r="L2121" s="69"/>
      <c r="M2121" s="70">
        <v>300</v>
      </c>
      <c r="N2121" s="70">
        <v>300</v>
      </c>
      <c r="O2121" s="69">
        <v>7.94518879092765</v>
      </c>
      <c r="P2121" s="69"/>
    </row>
    <row r="2122" spans="1:16">
      <c r="A2122" s="92" t="s">
        <v>130</v>
      </c>
      <c r="B2122" s="87" t="s">
        <v>131</v>
      </c>
      <c r="C2122" s="69"/>
      <c r="D2122" s="69">
        <v>462.63</v>
      </c>
      <c r="E2122" s="69"/>
      <c r="F2122" s="69"/>
      <c r="G2122" s="69"/>
      <c r="H2122" s="69"/>
      <c r="I2122" s="69"/>
      <c r="J2122" s="69"/>
      <c r="K2122" s="69"/>
      <c r="L2122" s="69"/>
      <c r="M2122" s="69"/>
      <c r="N2122" s="69"/>
      <c r="O2122" s="69"/>
      <c r="P2122" s="69"/>
    </row>
    <row r="2123" spans="1:16">
      <c r="A2123" s="92" t="s">
        <v>42</v>
      </c>
      <c r="B2123" s="87" t="s">
        <v>43</v>
      </c>
      <c r="C2123" s="69">
        <v>30783.75</v>
      </c>
      <c r="D2123" s="69">
        <v>14651.02</v>
      </c>
      <c r="E2123" s="69">
        <v>47.59335688472</v>
      </c>
      <c r="F2123" s="70">
        <v>33560</v>
      </c>
      <c r="G2123" s="69">
        <v>33560</v>
      </c>
      <c r="H2123" s="70">
        <v>33560</v>
      </c>
      <c r="I2123" s="69">
        <v>229.062549911201</v>
      </c>
      <c r="J2123" s="69">
        <v>100</v>
      </c>
      <c r="K2123" s="69">
        <v>22525.33</v>
      </c>
      <c r="L2123" s="69">
        <v>67.1195768772348</v>
      </c>
      <c r="M2123" s="70">
        <v>4593</v>
      </c>
      <c r="N2123" s="70">
        <v>38153</v>
      </c>
      <c r="O2123" s="69">
        <v>260.411903062039</v>
      </c>
      <c r="P2123" s="69">
        <v>113.685935637664</v>
      </c>
    </row>
    <row r="2124" spans="1:16">
      <c r="A2124" s="92" t="s">
        <v>250</v>
      </c>
      <c r="B2124" s="87" t="s">
        <v>251</v>
      </c>
      <c r="C2124" s="69"/>
      <c r="D2124" s="69">
        <v>231.1</v>
      </c>
      <c r="E2124" s="69"/>
      <c r="F2124" s="69"/>
      <c r="G2124" s="69"/>
      <c r="H2124" s="69"/>
      <c r="I2124" s="69"/>
      <c r="J2124" s="69"/>
      <c r="K2124" s="69"/>
      <c r="L2124" s="69"/>
      <c r="M2124" s="69"/>
      <c r="N2124" s="69"/>
      <c r="O2124" s="69"/>
      <c r="P2124" s="69"/>
    </row>
    <row r="2125" spans="1:16">
      <c r="A2125" s="92" t="s">
        <v>296</v>
      </c>
      <c r="B2125" s="87" t="s">
        <v>297</v>
      </c>
      <c r="C2125" s="69"/>
      <c r="D2125" s="69">
        <v>5200</v>
      </c>
      <c r="E2125" s="69"/>
      <c r="F2125" s="69"/>
      <c r="G2125" s="69"/>
      <c r="H2125" s="69"/>
      <c r="I2125" s="69"/>
      <c r="J2125" s="69"/>
      <c r="K2125" s="69"/>
      <c r="L2125" s="69"/>
      <c r="M2125" s="69"/>
      <c r="N2125" s="69"/>
      <c r="O2125" s="69"/>
      <c r="P2125" s="69"/>
    </row>
    <row r="2126" spans="1:16">
      <c r="A2126" s="92" t="s">
        <v>212</v>
      </c>
      <c r="B2126" s="87" t="s">
        <v>213</v>
      </c>
      <c r="C2126" s="69"/>
      <c r="D2126" s="69">
        <v>8</v>
      </c>
      <c r="E2126" s="69"/>
      <c r="F2126" s="69"/>
      <c r="G2126" s="69"/>
      <c r="H2126" s="69"/>
      <c r="I2126" s="69"/>
      <c r="J2126" s="69"/>
      <c r="K2126" s="69"/>
      <c r="L2126" s="69"/>
      <c r="M2126" s="69"/>
      <c r="N2126" s="69"/>
      <c r="O2126" s="69"/>
      <c r="P2126" s="69"/>
    </row>
    <row r="2127" spans="1:16">
      <c r="A2127" s="92" t="s">
        <v>132</v>
      </c>
      <c r="B2127" s="87" t="s">
        <v>133</v>
      </c>
      <c r="C2127" s="69">
        <v>921.83</v>
      </c>
      <c r="D2127" s="69"/>
      <c r="E2127" s="69"/>
      <c r="F2127" s="70">
        <v>5500</v>
      </c>
      <c r="G2127" s="69">
        <v>5500</v>
      </c>
      <c r="H2127" s="70">
        <v>5500</v>
      </c>
      <c r="I2127" s="69"/>
      <c r="J2127" s="69">
        <v>100</v>
      </c>
      <c r="K2127" s="69"/>
      <c r="L2127" s="69"/>
      <c r="M2127" s="69"/>
      <c r="N2127" s="70">
        <v>5500</v>
      </c>
      <c r="O2127" s="69"/>
      <c r="P2127" s="69">
        <v>100</v>
      </c>
    </row>
    <row r="2128" spans="1:16">
      <c r="A2128" s="92" t="s">
        <v>134</v>
      </c>
      <c r="B2128" s="87" t="s">
        <v>135</v>
      </c>
      <c r="C2128" s="69">
        <v>18377.13</v>
      </c>
      <c r="D2128" s="69">
        <v>9815</v>
      </c>
      <c r="E2128" s="69">
        <v>53.4087749284029</v>
      </c>
      <c r="F2128" s="70">
        <v>900000</v>
      </c>
      <c r="G2128" s="69">
        <v>900000</v>
      </c>
      <c r="H2128" s="70">
        <v>900000</v>
      </c>
      <c r="I2128" s="69">
        <v>9169.63830871116</v>
      </c>
      <c r="J2128" s="69">
        <v>100</v>
      </c>
      <c r="K2128" s="69"/>
      <c r="L2128" s="69"/>
      <c r="M2128" s="70">
        <v>-180000</v>
      </c>
      <c r="N2128" s="70">
        <v>720000</v>
      </c>
      <c r="O2128" s="69">
        <v>7335.71064696893</v>
      </c>
      <c r="P2128" s="69">
        <v>80</v>
      </c>
    </row>
    <row r="2129" spans="1:16">
      <c r="A2129" s="92" t="s">
        <v>214</v>
      </c>
      <c r="B2129" s="87" t="s">
        <v>215</v>
      </c>
      <c r="C2129" s="69"/>
      <c r="D2129" s="69"/>
      <c r="E2129" s="69"/>
      <c r="F2129" s="69"/>
      <c r="G2129" s="69"/>
      <c r="H2129" s="69"/>
      <c r="I2129" s="69"/>
      <c r="J2129" s="69"/>
      <c r="K2129" s="69">
        <v>2350</v>
      </c>
      <c r="L2129" s="69"/>
      <c r="M2129" s="70">
        <v>2350</v>
      </c>
      <c r="N2129" s="70">
        <v>2350</v>
      </c>
      <c r="O2129" s="69"/>
      <c r="P2129" s="69"/>
    </row>
    <row r="2130" spans="1:16">
      <c r="A2130" s="92" t="s">
        <v>138</v>
      </c>
      <c r="B2130" s="87" t="s">
        <v>139</v>
      </c>
      <c r="C2130" s="69">
        <v>77473.11</v>
      </c>
      <c r="D2130" s="69">
        <v>51951.09</v>
      </c>
      <c r="E2130" s="69">
        <v>67.0569311080967</v>
      </c>
      <c r="F2130" s="70">
        <v>156179</v>
      </c>
      <c r="G2130" s="69">
        <v>156179</v>
      </c>
      <c r="H2130" s="70">
        <v>156179</v>
      </c>
      <c r="I2130" s="69">
        <v>300.626993581848</v>
      </c>
      <c r="J2130" s="69">
        <v>100</v>
      </c>
      <c r="K2130" s="69">
        <v>48864</v>
      </c>
      <c r="L2130" s="69">
        <v>31.2871768931803</v>
      </c>
      <c r="M2130" s="69"/>
      <c r="N2130" s="70">
        <v>156179</v>
      </c>
      <c r="O2130" s="69">
        <v>300.626993581848</v>
      </c>
      <c r="P2130" s="69">
        <v>100</v>
      </c>
    </row>
    <row r="2131" spans="1:16">
      <c r="A2131" s="92" t="s">
        <v>140</v>
      </c>
      <c r="B2131" s="87" t="s">
        <v>141</v>
      </c>
      <c r="C2131" s="69">
        <v>16145.44</v>
      </c>
      <c r="D2131" s="69">
        <v>9016.32</v>
      </c>
      <c r="E2131" s="69">
        <v>55.8443746345717</v>
      </c>
      <c r="F2131" s="70">
        <v>49815</v>
      </c>
      <c r="G2131" s="69">
        <v>49815</v>
      </c>
      <c r="H2131" s="70">
        <v>49815</v>
      </c>
      <c r="I2131" s="69">
        <v>552.498136712095</v>
      </c>
      <c r="J2131" s="69">
        <v>100</v>
      </c>
      <c r="K2131" s="69">
        <v>9909.16</v>
      </c>
      <c r="L2131" s="69">
        <v>19.8919201043862</v>
      </c>
      <c r="M2131" s="69"/>
      <c r="N2131" s="70">
        <v>49815</v>
      </c>
      <c r="O2131" s="69">
        <v>552.498136712095</v>
      </c>
      <c r="P2131" s="69">
        <v>100</v>
      </c>
    </row>
    <row r="2132" spans="1:16">
      <c r="A2132" s="92" t="s">
        <v>142</v>
      </c>
      <c r="B2132" s="87" t="s">
        <v>143</v>
      </c>
      <c r="C2132" s="69">
        <v>5821.25</v>
      </c>
      <c r="D2132" s="69">
        <v>8869.88</v>
      </c>
      <c r="E2132" s="69">
        <v>152.370710757999</v>
      </c>
      <c r="F2132" s="70">
        <v>46000</v>
      </c>
      <c r="G2132" s="69">
        <v>46000</v>
      </c>
      <c r="H2132" s="70">
        <v>46000</v>
      </c>
      <c r="I2132" s="69">
        <v>518.609045443681</v>
      </c>
      <c r="J2132" s="69">
        <v>100</v>
      </c>
      <c r="K2132" s="69">
        <v>1320.63</v>
      </c>
      <c r="L2132" s="69">
        <v>2.8709347826087</v>
      </c>
      <c r="M2132" s="69"/>
      <c r="N2132" s="70">
        <v>46000</v>
      </c>
      <c r="O2132" s="69">
        <v>518.609045443681</v>
      </c>
      <c r="P2132" s="69">
        <v>100</v>
      </c>
    </row>
    <row r="2133" spans="1:16">
      <c r="A2133" s="92" t="s">
        <v>144</v>
      </c>
      <c r="B2133" s="87" t="s">
        <v>145</v>
      </c>
      <c r="C2133" s="69">
        <v>62559.25</v>
      </c>
      <c r="D2133" s="69">
        <v>10113.39</v>
      </c>
      <c r="E2133" s="69">
        <v>16.1660985385854</v>
      </c>
      <c r="F2133" s="70">
        <v>26245</v>
      </c>
      <c r="G2133" s="69">
        <v>26245</v>
      </c>
      <c r="H2133" s="70">
        <v>26245</v>
      </c>
      <c r="I2133" s="69">
        <v>259.507445080235</v>
      </c>
      <c r="J2133" s="69">
        <v>100</v>
      </c>
      <c r="K2133" s="69">
        <v>18342.44</v>
      </c>
      <c r="L2133" s="69">
        <v>69.8892741474567</v>
      </c>
      <c r="M2133" s="69"/>
      <c r="N2133" s="70">
        <v>26245</v>
      </c>
      <c r="O2133" s="69">
        <v>259.507445080235</v>
      </c>
      <c r="P2133" s="69">
        <v>100</v>
      </c>
    </row>
    <row r="2134" spans="1:16">
      <c r="A2134" s="92" t="s">
        <v>146</v>
      </c>
      <c r="B2134" s="87" t="s">
        <v>147</v>
      </c>
      <c r="C2134" s="69">
        <v>63.87</v>
      </c>
      <c r="D2134" s="69">
        <v>2181.79</v>
      </c>
      <c r="E2134" s="69">
        <v>3415.98559574135</v>
      </c>
      <c r="F2134" s="70">
        <v>3300</v>
      </c>
      <c r="G2134" s="69">
        <v>3300</v>
      </c>
      <c r="H2134" s="70">
        <v>3300</v>
      </c>
      <c r="I2134" s="69">
        <v>151.251953671068</v>
      </c>
      <c r="J2134" s="69">
        <v>100</v>
      </c>
      <c r="K2134" s="69">
        <v>99</v>
      </c>
      <c r="L2134" s="69">
        <v>3</v>
      </c>
      <c r="M2134" s="69"/>
      <c r="N2134" s="70">
        <v>3300</v>
      </c>
      <c r="O2134" s="69">
        <v>151.251953671068</v>
      </c>
      <c r="P2134" s="69">
        <v>100</v>
      </c>
    </row>
    <row r="2135" spans="1:16">
      <c r="A2135" s="92" t="s">
        <v>148</v>
      </c>
      <c r="B2135" s="87" t="s">
        <v>149</v>
      </c>
      <c r="C2135" s="69"/>
      <c r="D2135" s="69"/>
      <c r="E2135" s="69"/>
      <c r="F2135" s="70">
        <v>4000</v>
      </c>
      <c r="G2135" s="69">
        <v>4000</v>
      </c>
      <c r="H2135" s="70">
        <v>4000</v>
      </c>
      <c r="I2135" s="69"/>
      <c r="J2135" s="69">
        <v>100</v>
      </c>
      <c r="K2135" s="69"/>
      <c r="L2135" s="69"/>
      <c r="M2135" s="70">
        <v>-800</v>
      </c>
      <c r="N2135" s="70">
        <v>3200</v>
      </c>
      <c r="O2135" s="69"/>
      <c r="P2135" s="69">
        <v>80</v>
      </c>
    </row>
    <row r="2136" spans="1:16">
      <c r="A2136" s="92" t="s">
        <v>150</v>
      </c>
      <c r="B2136" s="87" t="s">
        <v>151</v>
      </c>
      <c r="C2136" s="69">
        <v>746.86</v>
      </c>
      <c r="D2136" s="69">
        <v>2199.87</v>
      </c>
      <c r="E2136" s="69">
        <v>294.549179230378</v>
      </c>
      <c r="F2136" s="70">
        <v>45022</v>
      </c>
      <c r="G2136" s="69">
        <v>45022</v>
      </c>
      <c r="H2136" s="70">
        <v>45022</v>
      </c>
      <c r="I2136" s="69">
        <v>2046.57547946015</v>
      </c>
      <c r="J2136" s="69">
        <v>100</v>
      </c>
      <c r="K2136" s="69">
        <v>4516.04</v>
      </c>
      <c r="L2136" s="69">
        <v>10.0307405268535</v>
      </c>
      <c r="M2136" s="69"/>
      <c r="N2136" s="70">
        <v>45022</v>
      </c>
      <c r="O2136" s="69">
        <v>2046.57547946015</v>
      </c>
      <c r="P2136" s="69">
        <v>100</v>
      </c>
    </row>
    <row r="2137" spans="1:16">
      <c r="A2137" s="92" t="s">
        <v>174</v>
      </c>
      <c r="B2137" s="87" t="s">
        <v>175</v>
      </c>
      <c r="C2137" s="69">
        <v>2123.43</v>
      </c>
      <c r="D2137" s="69"/>
      <c r="E2137" s="69"/>
      <c r="F2137" s="69"/>
      <c r="G2137" s="69"/>
      <c r="H2137" s="69"/>
      <c r="I2137" s="69"/>
      <c r="J2137" s="69"/>
      <c r="K2137" s="69"/>
      <c r="L2137" s="69"/>
      <c r="M2137" s="69"/>
      <c r="N2137" s="69"/>
      <c r="O2137" s="69"/>
      <c r="P2137" s="69"/>
    </row>
    <row r="2138" spans="1:16">
      <c r="A2138" s="92" t="s">
        <v>152</v>
      </c>
      <c r="B2138" s="87" t="s">
        <v>153</v>
      </c>
      <c r="C2138" s="69">
        <v>2935.19</v>
      </c>
      <c r="D2138" s="69">
        <v>11358.89</v>
      </c>
      <c r="E2138" s="69">
        <v>386.989939322497</v>
      </c>
      <c r="F2138" s="70">
        <v>11850</v>
      </c>
      <c r="G2138" s="69">
        <v>11850</v>
      </c>
      <c r="H2138" s="70">
        <v>11850</v>
      </c>
      <c r="I2138" s="69">
        <v>104.323573870334</v>
      </c>
      <c r="J2138" s="69">
        <v>100</v>
      </c>
      <c r="K2138" s="69">
        <v>2697.64</v>
      </c>
      <c r="L2138" s="69">
        <v>22.7648945147679</v>
      </c>
      <c r="M2138" s="70">
        <v>-2000</v>
      </c>
      <c r="N2138" s="70">
        <v>9850</v>
      </c>
      <c r="O2138" s="69">
        <v>86.7162196306153</v>
      </c>
      <c r="P2138" s="69">
        <v>83.1223628691983</v>
      </c>
    </row>
    <row r="2139" spans="1:16">
      <c r="A2139" s="92" t="s">
        <v>154</v>
      </c>
      <c r="B2139" s="87" t="s">
        <v>155</v>
      </c>
      <c r="C2139" s="69">
        <v>3570.09</v>
      </c>
      <c r="D2139" s="69">
        <v>3430</v>
      </c>
      <c r="E2139" s="69">
        <v>96.0760092882813</v>
      </c>
      <c r="F2139" s="70">
        <v>36700</v>
      </c>
      <c r="G2139" s="69">
        <v>36700</v>
      </c>
      <c r="H2139" s="70">
        <v>36700</v>
      </c>
      <c r="I2139" s="69">
        <v>1069.97084548105</v>
      </c>
      <c r="J2139" s="69">
        <v>100</v>
      </c>
      <c r="K2139" s="69">
        <v>1796.71</v>
      </c>
      <c r="L2139" s="69">
        <v>4.89566757493188</v>
      </c>
      <c r="M2139" s="69"/>
      <c r="N2139" s="70">
        <v>36700</v>
      </c>
      <c r="O2139" s="69">
        <v>1069.97084548105</v>
      </c>
      <c r="P2139" s="69">
        <v>100</v>
      </c>
    </row>
    <row r="2140" spans="1:16">
      <c r="A2140" s="92" t="s">
        <v>58</v>
      </c>
      <c r="B2140" s="87" t="s">
        <v>59</v>
      </c>
      <c r="C2140" s="69">
        <v>9937.61</v>
      </c>
      <c r="D2140" s="69"/>
      <c r="E2140" s="69"/>
      <c r="F2140" s="70">
        <v>100000</v>
      </c>
      <c r="G2140" s="69">
        <v>100000</v>
      </c>
      <c r="H2140" s="70">
        <v>100000</v>
      </c>
      <c r="I2140" s="69"/>
      <c r="J2140" s="69">
        <v>100</v>
      </c>
      <c r="K2140" s="69"/>
      <c r="L2140" s="69"/>
      <c r="M2140" s="69"/>
      <c r="N2140" s="70">
        <v>100000</v>
      </c>
      <c r="O2140" s="69"/>
      <c r="P2140" s="69">
        <v>100</v>
      </c>
    </row>
    <row r="2141" spans="1:16">
      <c r="A2141" s="92" t="s">
        <v>222</v>
      </c>
      <c r="B2141" s="87" t="s">
        <v>223</v>
      </c>
      <c r="C2141" s="69">
        <v>20098.38</v>
      </c>
      <c r="D2141" s="69"/>
      <c r="E2141" s="69"/>
      <c r="F2141" s="70">
        <v>65000</v>
      </c>
      <c r="G2141" s="69">
        <v>65000</v>
      </c>
      <c r="H2141" s="70">
        <v>65000</v>
      </c>
      <c r="I2141" s="69"/>
      <c r="J2141" s="69">
        <v>100</v>
      </c>
      <c r="K2141" s="69"/>
      <c r="L2141" s="69"/>
      <c r="M2141" s="69"/>
      <c r="N2141" s="70">
        <v>65000</v>
      </c>
      <c r="O2141" s="69"/>
      <c r="P2141" s="69">
        <v>100</v>
      </c>
    </row>
    <row r="2142" spans="1:16">
      <c r="A2142" s="92" t="s">
        <v>274</v>
      </c>
      <c r="B2142" s="87" t="s">
        <v>275</v>
      </c>
      <c r="C2142" s="69"/>
      <c r="D2142" s="69"/>
      <c r="E2142" s="69"/>
      <c r="F2142" s="70">
        <v>6000</v>
      </c>
      <c r="G2142" s="69">
        <v>6000</v>
      </c>
      <c r="H2142" s="70">
        <v>6000</v>
      </c>
      <c r="I2142" s="69"/>
      <c r="J2142" s="69">
        <v>100</v>
      </c>
      <c r="K2142" s="69"/>
      <c r="L2142" s="69"/>
      <c r="M2142" s="69"/>
      <c r="N2142" s="70">
        <v>6000</v>
      </c>
      <c r="O2142" s="69"/>
      <c r="P2142" s="69">
        <v>100</v>
      </c>
    </row>
    <row r="2143" spans="1:16">
      <c r="A2143" s="92" t="s">
        <v>306</v>
      </c>
      <c r="B2143" s="87" t="s">
        <v>307</v>
      </c>
      <c r="C2143" s="69"/>
      <c r="D2143" s="69"/>
      <c r="E2143" s="69"/>
      <c r="F2143" s="70">
        <v>35027</v>
      </c>
      <c r="G2143" s="69">
        <v>35027</v>
      </c>
      <c r="H2143" s="70">
        <v>35027</v>
      </c>
      <c r="I2143" s="69"/>
      <c r="J2143" s="69">
        <v>100</v>
      </c>
      <c r="K2143" s="69"/>
      <c r="L2143" s="69"/>
      <c r="M2143" s="69"/>
      <c r="N2143" s="70">
        <v>35027</v>
      </c>
      <c r="O2143" s="69"/>
      <c r="P2143" s="69">
        <v>100</v>
      </c>
    </row>
    <row r="2144" spans="1:16">
      <c r="A2144" s="91" t="s">
        <v>164</v>
      </c>
      <c r="B2144" s="87" t="s">
        <v>165</v>
      </c>
      <c r="C2144" s="63">
        <v>12109074.31</v>
      </c>
      <c r="D2144" s="63">
        <v>12845465.41</v>
      </c>
      <c r="E2144" s="63">
        <v>106.081316219126</v>
      </c>
      <c r="F2144" s="64">
        <v>14324049</v>
      </c>
      <c r="G2144" s="63">
        <v>14324049</v>
      </c>
      <c r="H2144" s="64">
        <v>14324049</v>
      </c>
      <c r="I2144" s="63">
        <v>111.510548997695</v>
      </c>
      <c r="J2144" s="63">
        <v>100</v>
      </c>
      <c r="K2144" s="63">
        <v>6380476.05</v>
      </c>
      <c r="L2144" s="63">
        <v>44.5438021749297</v>
      </c>
      <c r="M2144" s="64">
        <v>948973</v>
      </c>
      <c r="N2144" s="64">
        <v>15273022</v>
      </c>
      <c r="O2144" s="63">
        <v>118.898159876015</v>
      </c>
      <c r="P2144" s="63">
        <v>106.625033187194</v>
      </c>
    </row>
    <row r="2145" spans="1:16">
      <c r="A2145" s="92" t="s">
        <v>28</v>
      </c>
      <c r="B2145" s="87" t="s">
        <v>29</v>
      </c>
      <c r="C2145" s="69">
        <v>4044874.84</v>
      </c>
      <c r="D2145" s="69">
        <v>4243551.85</v>
      </c>
      <c r="E2145" s="69">
        <v>104.911820955132</v>
      </c>
      <c r="F2145" s="70">
        <v>4681062</v>
      </c>
      <c r="G2145" s="69">
        <v>4681062</v>
      </c>
      <c r="H2145" s="70">
        <v>4681062</v>
      </c>
      <c r="I2145" s="69">
        <v>110.309998922247</v>
      </c>
      <c r="J2145" s="69">
        <v>100</v>
      </c>
      <c r="K2145" s="69">
        <v>1823132.97</v>
      </c>
      <c r="L2145" s="69">
        <v>38.9469947204288</v>
      </c>
      <c r="M2145" s="70">
        <v>-1000</v>
      </c>
      <c r="N2145" s="70">
        <v>4680062</v>
      </c>
      <c r="O2145" s="69">
        <v>110.286433757137</v>
      </c>
      <c r="P2145" s="69">
        <v>99.9786373263161</v>
      </c>
    </row>
    <row r="2146" spans="1:16">
      <c r="A2146" s="92" t="s">
        <v>198</v>
      </c>
      <c r="B2146" s="87" t="s">
        <v>199</v>
      </c>
      <c r="C2146" s="69">
        <v>18309.54</v>
      </c>
      <c r="D2146" s="69">
        <v>32576.99</v>
      </c>
      <c r="E2146" s="69">
        <v>177.923585191108</v>
      </c>
      <c r="F2146" s="70">
        <v>400</v>
      </c>
      <c r="G2146" s="69">
        <v>400</v>
      </c>
      <c r="H2146" s="70">
        <v>400</v>
      </c>
      <c r="I2146" s="69">
        <v>1.22786052363954</v>
      </c>
      <c r="J2146" s="69">
        <v>100</v>
      </c>
      <c r="K2146" s="69">
        <v>130</v>
      </c>
      <c r="L2146" s="69">
        <v>32.5</v>
      </c>
      <c r="M2146" s="69"/>
      <c r="N2146" s="70">
        <v>400</v>
      </c>
      <c r="O2146" s="69">
        <v>1.22786052363954</v>
      </c>
      <c r="P2146" s="69">
        <v>100</v>
      </c>
    </row>
    <row r="2147" spans="1:16">
      <c r="A2147" s="92" t="s">
        <v>80</v>
      </c>
      <c r="B2147" s="87" t="s">
        <v>81</v>
      </c>
      <c r="C2147" s="69">
        <v>90296.04</v>
      </c>
      <c r="D2147" s="69">
        <v>60660.83</v>
      </c>
      <c r="E2147" s="69">
        <v>67.1799449898357</v>
      </c>
      <c r="F2147" s="70">
        <v>94101</v>
      </c>
      <c r="G2147" s="69">
        <v>94101</v>
      </c>
      <c r="H2147" s="70">
        <v>94101</v>
      </c>
      <c r="I2147" s="69">
        <v>155.126462991027</v>
      </c>
      <c r="J2147" s="69">
        <v>100</v>
      </c>
      <c r="K2147" s="69">
        <v>18090.48</v>
      </c>
      <c r="L2147" s="69">
        <v>19.2245353396882</v>
      </c>
      <c r="M2147" s="69"/>
      <c r="N2147" s="70">
        <v>94101</v>
      </c>
      <c r="O2147" s="69">
        <v>155.126462991027</v>
      </c>
      <c r="P2147" s="69">
        <v>100</v>
      </c>
    </row>
    <row r="2148" spans="1:16">
      <c r="A2148" s="92" t="s">
        <v>30</v>
      </c>
      <c r="B2148" s="87" t="s">
        <v>31</v>
      </c>
      <c r="C2148" s="69">
        <v>15235.89</v>
      </c>
      <c r="D2148" s="69">
        <v>14158.59</v>
      </c>
      <c r="E2148" s="69">
        <v>92.9291954720072</v>
      </c>
      <c r="F2148" s="70">
        <v>920</v>
      </c>
      <c r="G2148" s="69">
        <v>920</v>
      </c>
      <c r="H2148" s="70">
        <v>920</v>
      </c>
      <c r="I2148" s="69">
        <v>6.49782217014547</v>
      </c>
      <c r="J2148" s="69">
        <v>100</v>
      </c>
      <c r="K2148" s="69"/>
      <c r="L2148" s="69"/>
      <c r="M2148" s="69"/>
      <c r="N2148" s="70">
        <v>920</v>
      </c>
      <c r="O2148" s="69">
        <v>6.49782217014547</v>
      </c>
      <c r="P2148" s="69">
        <v>100</v>
      </c>
    </row>
    <row r="2149" spans="1:16">
      <c r="A2149" s="92" t="s">
        <v>32</v>
      </c>
      <c r="B2149" s="87" t="s">
        <v>33</v>
      </c>
      <c r="C2149" s="69">
        <v>980804.19</v>
      </c>
      <c r="D2149" s="69">
        <v>1085034.99</v>
      </c>
      <c r="E2149" s="69">
        <v>110.627075318673</v>
      </c>
      <c r="F2149" s="70">
        <v>843080</v>
      </c>
      <c r="G2149" s="69">
        <v>843080</v>
      </c>
      <c r="H2149" s="70">
        <v>843080</v>
      </c>
      <c r="I2149" s="69">
        <v>77.700720047747</v>
      </c>
      <c r="J2149" s="69">
        <v>100</v>
      </c>
      <c r="K2149" s="69">
        <v>651245.52</v>
      </c>
      <c r="L2149" s="69">
        <v>77.2459932627983</v>
      </c>
      <c r="M2149" s="70">
        <v>183000</v>
      </c>
      <c r="N2149" s="70">
        <v>1026080</v>
      </c>
      <c r="O2149" s="69">
        <v>94.566535591631</v>
      </c>
      <c r="P2149" s="69">
        <v>121.706125160127</v>
      </c>
    </row>
    <row r="2150" spans="1:16">
      <c r="A2150" s="92" t="s">
        <v>62</v>
      </c>
      <c r="B2150" s="87" t="s">
        <v>63</v>
      </c>
      <c r="C2150" s="69">
        <v>7837.47</v>
      </c>
      <c r="D2150" s="69"/>
      <c r="E2150" s="69"/>
      <c r="F2150" s="69"/>
      <c r="G2150" s="69"/>
      <c r="H2150" s="69"/>
      <c r="I2150" s="69"/>
      <c r="J2150" s="69"/>
      <c r="K2150" s="69"/>
      <c r="L2150" s="69"/>
      <c r="M2150" s="69"/>
      <c r="N2150" s="69"/>
      <c r="O2150" s="69"/>
      <c r="P2150" s="69"/>
    </row>
    <row r="2151" spans="1:16">
      <c r="A2151" s="92" t="s">
        <v>34</v>
      </c>
      <c r="B2151" s="87" t="s">
        <v>35</v>
      </c>
      <c r="C2151" s="69">
        <v>657348.63</v>
      </c>
      <c r="D2151" s="69">
        <v>711693.31</v>
      </c>
      <c r="E2151" s="69">
        <v>108.267253861927</v>
      </c>
      <c r="F2151" s="70">
        <v>792223</v>
      </c>
      <c r="G2151" s="69">
        <v>792223</v>
      </c>
      <c r="H2151" s="70">
        <v>792223</v>
      </c>
      <c r="I2151" s="69">
        <v>111.315223688136</v>
      </c>
      <c r="J2151" s="69">
        <v>100</v>
      </c>
      <c r="K2151" s="69">
        <v>314245.08</v>
      </c>
      <c r="L2151" s="69">
        <v>39.6662404398761</v>
      </c>
      <c r="M2151" s="70">
        <v>-150</v>
      </c>
      <c r="N2151" s="70">
        <v>792073</v>
      </c>
      <c r="O2151" s="69">
        <v>111.294147193824</v>
      </c>
      <c r="P2151" s="69">
        <v>99.9810659372424</v>
      </c>
    </row>
    <row r="2152" spans="1:16">
      <c r="A2152" s="92" t="s">
        <v>228</v>
      </c>
      <c r="B2152" s="87" t="s">
        <v>229</v>
      </c>
      <c r="C2152" s="69">
        <v>118.83</v>
      </c>
      <c r="D2152" s="69">
        <v>11.91</v>
      </c>
      <c r="E2152" s="69">
        <v>10.0227215349659</v>
      </c>
      <c r="F2152" s="69"/>
      <c r="G2152" s="69"/>
      <c r="H2152" s="69"/>
      <c r="I2152" s="69"/>
      <c r="J2152" s="69"/>
      <c r="K2152" s="69"/>
      <c r="L2152" s="69"/>
      <c r="M2152" s="69"/>
      <c r="N2152" s="69"/>
      <c r="O2152" s="69"/>
      <c r="P2152" s="69"/>
    </row>
    <row r="2153" spans="1:16">
      <c r="A2153" s="92" t="s">
        <v>70</v>
      </c>
      <c r="B2153" s="87" t="s">
        <v>71</v>
      </c>
      <c r="C2153" s="69">
        <v>136667.65</v>
      </c>
      <c r="D2153" s="69">
        <v>176582.18</v>
      </c>
      <c r="E2153" s="69">
        <v>129.205543521089</v>
      </c>
      <c r="F2153" s="70">
        <v>167405</v>
      </c>
      <c r="G2153" s="69">
        <v>167405</v>
      </c>
      <c r="H2153" s="70">
        <v>167405</v>
      </c>
      <c r="I2153" s="69">
        <v>94.8028844133649</v>
      </c>
      <c r="J2153" s="69">
        <v>100</v>
      </c>
      <c r="K2153" s="69">
        <v>122443.83</v>
      </c>
      <c r="L2153" s="69">
        <v>73.1422777097458</v>
      </c>
      <c r="M2153" s="69"/>
      <c r="N2153" s="70">
        <v>167405</v>
      </c>
      <c r="O2153" s="69">
        <v>94.8028844133649</v>
      </c>
      <c r="P2153" s="69">
        <v>100</v>
      </c>
    </row>
    <row r="2154" spans="1:16">
      <c r="A2154" s="92" t="s">
        <v>36</v>
      </c>
      <c r="B2154" s="87" t="s">
        <v>37</v>
      </c>
      <c r="C2154" s="69">
        <v>39227.35</v>
      </c>
      <c r="D2154" s="69">
        <v>60629.08</v>
      </c>
      <c r="E2154" s="69">
        <v>154.558184531966</v>
      </c>
      <c r="F2154" s="70">
        <v>50609</v>
      </c>
      <c r="G2154" s="69">
        <v>50609</v>
      </c>
      <c r="H2154" s="70">
        <v>50609</v>
      </c>
      <c r="I2154" s="69">
        <v>83.4731452299788</v>
      </c>
      <c r="J2154" s="69">
        <v>100</v>
      </c>
      <c r="K2154" s="69">
        <v>88552.01</v>
      </c>
      <c r="L2154" s="69">
        <v>174.972850678733</v>
      </c>
      <c r="M2154" s="70">
        <v>79800</v>
      </c>
      <c r="N2154" s="70">
        <v>130409</v>
      </c>
      <c r="O2154" s="69">
        <v>215.093153318507</v>
      </c>
      <c r="P2154" s="69">
        <v>257.679464126934</v>
      </c>
    </row>
    <row r="2155" spans="1:16">
      <c r="A2155" s="92" t="s">
        <v>82</v>
      </c>
      <c r="B2155" s="87" t="s">
        <v>83</v>
      </c>
      <c r="C2155" s="69">
        <v>65183.91</v>
      </c>
      <c r="D2155" s="69">
        <v>54663.14</v>
      </c>
      <c r="E2155" s="69">
        <v>83.8598666450049</v>
      </c>
      <c r="F2155" s="70">
        <v>91825</v>
      </c>
      <c r="G2155" s="69">
        <v>91825</v>
      </c>
      <c r="H2155" s="70">
        <v>91825</v>
      </c>
      <c r="I2155" s="69">
        <v>167.983397953356</v>
      </c>
      <c r="J2155" s="69">
        <v>100</v>
      </c>
      <c r="K2155" s="69">
        <v>62816.87</v>
      </c>
      <c r="L2155" s="69">
        <v>68.409332970324</v>
      </c>
      <c r="M2155" s="70">
        <v>-13000</v>
      </c>
      <c r="N2155" s="70">
        <v>78825</v>
      </c>
      <c r="O2155" s="69">
        <v>144.201375918032</v>
      </c>
      <c r="P2155" s="69">
        <v>85.8426354478628</v>
      </c>
    </row>
    <row r="2156" spans="1:16">
      <c r="A2156" s="92" t="s">
        <v>84</v>
      </c>
      <c r="B2156" s="87" t="s">
        <v>85</v>
      </c>
      <c r="C2156" s="69">
        <v>2575.07</v>
      </c>
      <c r="D2156" s="69">
        <v>16867.47</v>
      </c>
      <c r="E2156" s="69">
        <v>655.029572011635</v>
      </c>
      <c r="F2156" s="70">
        <v>17850</v>
      </c>
      <c r="G2156" s="69">
        <v>17850</v>
      </c>
      <c r="H2156" s="70">
        <v>17850</v>
      </c>
      <c r="I2156" s="69">
        <v>105.824999244107</v>
      </c>
      <c r="J2156" s="69">
        <v>100</v>
      </c>
      <c r="K2156" s="69">
        <v>42728.11</v>
      </c>
      <c r="L2156" s="69">
        <v>239.373165266106</v>
      </c>
      <c r="M2156" s="70">
        <v>24878</v>
      </c>
      <c r="N2156" s="70">
        <v>42728</v>
      </c>
      <c r="O2156" s="69">
        <v>253.3159981906</v>
      </c>
      <c r="P2156" s="69">
        <v>239.372549019608</v>
      </c>
    </row>
    <row r="2157" spans="1:16">
      <c r="A2157" s="92" t="s">
        <v>86</v>
      </c>
      <c r="B2157" s="87" t="s">
        <v>87</v>
      </c>
      <c r="C2157" s="69">
        <v>214925.94</v>
      </c>
      <c r="D2157" s="69">
        <v>191571.69</v>
      </c>
      <c r="E2157" s="69">
        <v>89.133815117896</v>
      </c>
      <c r="F2157" s="70">
        <v>161206</v>
      </c>
      <c r="G2157" s="69">
        <v>161206</v>
      </c>
      <c r="H2157" s="70">
        <v>161206</v>
      </c>
      <c r="I2157" s="69">
        <v>84.1491767390056</v>
      </c>
      <c r="J2157" s="69">
        <v>100</v>
      </c>
      <c r="K2157" s="69">
        <v>124895.78</v>
      </c>
      <c r="L2157" s="69">
        <v>77.4758879942434</v>
      </c>
      <c r="M2157" s="70">
        <v>-3000</v>
      </c>
      <c r="N2157" s="70">
        <v>158206</v>
      </c>
      <c r="O2157" s="69">
        <v>82.5831833503165</v>
      </c>
      <c r="P2157" s="69">
        <v>98.1390270833592</v>
      </c>
    </row>
    <row r="2158" spans="1:16">
      <c r="A2158" s="92" t="s">
        <v>88</v>
      </c>
      <c r="B2158" s="87" t="s">
        <v>89</v>
      </c>
      <c r="C2158" s="69">
        <v>19780.65</v>
      </c>
      <c r="D2158" s="69">
        <v>7231.1</v>
      </c>
      <c r="E2158" s="69">
        <v>36.5564326753671</v>
      </c>
      <c r="F2158" s="70">
        <v>19343</v>
      </c>
      <c r="G2158" s="69">
        <v>19343</v>
      </c>
      <c r="H2158" s="70">
        <v>19343</v>
      </c>
      <c r="I2158" s="69">
        <v>267.497337887735</v>
      </c>
      <c r="J2158" s="69">
        <v>100</v>
      </c>
      <c r="K2158" s="69">
        <v>4311.42</v>
      </c>
      <c r="L2158" s="69">
        <v>22.28930362405</v>
      </c>
      <c r="M2158" s="69"/>
      <c r="N2158" s="70">
        <v>19343</v>
      </c>
      <c r="O2158" s="69">
        <v>267.497337887735</v>
      </c>
      <c r="P2158" s="69">
        <v>100</v>
      </c>
    </row>
    <row r="2159" spans="1:16">
      <c r="A2159" s="92" t="s">
        <v>90</v>
      </c>
      <c r="B2159" s="87" t="s">
        <v>91</v>
      </c>
      <c r="C2159" s="69">
        <v>436280.41</v>
      </c>
      <c r="D2159" s="69">
        <v>188034.67</v>
      </c>
      <c r="E2159" s="69">
        <v>43.0994987833627</v>
      </c>
      <c r="F2159" s="70">
        <v>155935</v>
      </c>
      <c r="G2159" s="69">
        <v>155935</v>
      </c>
      <c r="H2159" s="70">
        <v>155935</v>
      </c>
      <c r="I2159" s="69">
        <v>82.9288556200833</v>
      </c>
      <c r="J2159" s="69">
        <v>100</v>
      </c>
      <c r="K2159" s="69">
        <v>87513.97</v>
      </c>
      <c r="L2159" s="69">
        <v>56.122082919165</v>
      </c>
      <c r="M2159" s="70">
        <v>95000</v>
      </c>
      <c r="N2159" s="70">
        <v>250935</v>
      </c>
      <c r="O2159" s="69">
        <v>133.451453394207</v>
      </c>
      <c r="P2159" s="69">
        <v>160.922820405938</v>
      </c>
    </row>
    <row r="2160" spans="1:16">
      <c r="A2160" s="92" t="s">
        <v>92</v>
      </c>
      <c r="B2160" s="87" t="s">
        <v>93</v>
      </c>
      <c r="C2160" s="69">
        <v>75485.11</v>
      </c>
      <c r="D2160" s="69">
        <v>47217.81</v>
      </c>
      <c r="E2160" s="69">
        <v>62.5524822047686</v>
      </c>
      <c r="F2160" s="70">
        <v>60432</v>
      </c>
      <c r="G2160" s="69">
        <v>60432</v>
      </c>
      <c r="H2160" s="70">
        <v>60432</v>
      </c>
      <c r="I2160" s="69">
        <v>127.98560543151</v>
      </c>
      <c r="J2160" s="69">
        <v>100</v>
      </c>
      <c r="K2160" s="69">
        <v>51968.24</v>
      </c>
      <c r="L2160" s="69">
        <v>85.9945724119672</v>
      </c>
      <c r="M2160" s="70">
        <v>10000</v>
      </c>
      <c r="N2160" s="70">
        <v>70432</v>
      </c>
      <c r="O2160" s="69">
        <v>149.164054834394</v>
      </c>
      <c r="P2160" s="69">
        <v>116.547524490336</v>
      </c>
    </row>
    <row r="2161" spans="1:16">
      <c r="A2161" s="92" t="s">
        <v>94</v>
      </c>
      <c r="B2161" s="87" t="s">
        <v>95</v>
      </c>
      <c r="C2161" s="69">
        <v>26273.72</v>
      </c>
      <c r="D2161" s="69">
        <v>9560.1</v>
      </c>
      <c r="E2161" s="69">
        <v>36.3865489926817</v>
      </c>
      <c r="F2161" s="70">
        <v>30979</v>
      </c>
      <c r="G2161" s="69">
        <v>30979</v>
      </c>
      <c r="H2161" s="70">
        <v>30979</v>
      </c>
      <c r="I2161" s="69">
        <v>324.044727565611</v>
      </c>
      <c r="J2161" s="69">
        <v>100</v>
      </c>
      <c r="K2161" s="69">
        <v>6711.04</v>
      </c>
      <c r="L2161" s="69">
        <v>21.6631911940347</v>
      </c>
      <c r="M2161" s="69"/>
      <c r="N2161" s="70">
        <v>30979</v>
      </c>
      <c r="O2161" s="69">
        <v>324.044727565611</v>
      </c>
      <c r="P2161" s="69">
        <v>100</v>
      </c>
    </row>
    <row r="2162" spans="1:16">
      <c r="A2162" s="92" t="s">
        <v>96</v>
      </c>
      <c r="B2162" s="87" t="s">
        <v>97</v>
      </c>
      <c r="C2162" s="69">
        <v>33608.2</v>
      </c>
      <c r="D2162" s="69">
        <v>15722.04</v>
      </c>
      <c r="E2162" s="69">
        <v>46.7803690765944</v>
      </c>
      <c r="F2162" s="70">
        <v>22058</v>
      </c>
      <c r="G2162" s="69">
        <v>22058</v>
      </c>
      <c r="H2162" s="70">
        <v>22058</v>
      </c>
      <c r="I2162" s="69">
        <v>140.29985930579</v>
      </c>
      <c r="J2162" s="69">
        <v>100</v>
      </c>
      <c r="K2162" s="69">
        <v>14832.28</v>
      </c>
      <c r="L2162" s="69">
        <v>67.2421797080424</v>
      </c>
      <c r="M2162" s="69"/>
      <c r="N2162" s="70">
        <v>22058</v>
      </c>
      <c r="O2162" s="69">
        <v>140.29985930579</v>
      </c>
      <c r="P2162" s="69">
        <v>100</v>
      </c>
    </row>
    <row r="2163" spans="1:16">
      <c r="A2163" s="92" t="s">
        <v>98</v>
      </c>
      <c r="B2163" s="87" t="s">
        <v>99</v>
      </c>
      <c r="C2163" s="69">
        <v>109378.06</v>
      </c>
      <c r="D2163" s="69">
        <v>100638.12</v>
      </c>
      <c r="E2163" s="69">
        <v>92.0094212678484</v>
      </c>
      <c r="F2163" s="70">
        <v>121146</v>
      </c>
      <c r="G2163" s="69">
        <v>121146</v>
      </c>
      <c r="H2163" s="70">
        <v>121146</v>
      </c>
      <c r="I2163" s="69">
        <v>120.377844896149</v>
      </c>
      <c r="J2163" s="69">
        <v>100</v>
      </c>
      <c r="K2163" s="69">
        <v>60021.43</v>
      </c>
      <c r="L2163" s="69">
        <v>49.5447063873343</v>
      </c>
      <c r="M2163" s="69"/>
      <c r="N2163" s="70">
        <v>121146</v>
      </c>
      <c r="O2163" s="69">
        <v>120.377844896149</v>
      </c>
      <c r="P2163" s="69">
        <v>100</v>
      </c>
    </row>
    <row r="2164" spans="1:16">
      <c r="A2164" s="92" t="s">
        <v>100</v>
      </c>
      <c r="B2164" s="87" t="s">
        <v>101</v>
      </c>
      <c r="C2164" s="69">
        <v>295626.12</v>
      </c>
      <c r="D2164" s="69">
        <v>300675.5</v>
      </c>
      <c r="E2164" s="69">
        <v>101.70802904696</v>
      </c>
      <c r="F2164" s="70">
        <v>538786</v>
      </c>
      <c r="G2164" s="69">
        <v>538786</v>
      </c>
      <c r="H2164" s="70">
        <v>538786</v>
      </c>
      <c r="I2164" s="69">
        <v>179.19185301097</v>
      </c>
      <c r="J2164" s="69">
        <v>100</v>
      </c>
      <c r="K2164" s="69">
        <v>113944.44</v>
      </c>
      <c r="L2164" s="69">
        <v>21.148366884069</v>
      </c>
      <c r="M2164" s="69"/>
      <c r="N2164" s="70">
        <v>538786</v>
      </c>
      <c r="O2164" s="69">
        <v>179.19185301097</v>
      </c>
      <c r="P2164" s="69">
        <v>100</v>
      </c>
    </row>
    <row r="2165" spans="1:16">
      <c r="A2165" s="92" t="s">
        <v>102</v>
      </c>
      <c r="B2165" s="87" t="s">
        <v>103</v>
      </c>
      <c r="C2165" s="69">
        <v>123670.24</v>
      </c>
      <c r="D2165" s="69">
        <v>140683.55</v>
      </c>
      <c r="E2165" s="69">
        <v>113.756996024266</v>
      </c>
      <c r="F2165" s="70">
        <v>141045</v>
      </c>
      <c r="G2165" s="69">
        <v>141045</v>
      </c>
      <c r="H2165" s="70">
        <v>141045</v>
      </c>
      <c r="I2165" s="69">
        <v>100.256924139318</v>
      </c>
      <c r="J2165" s="69">
        <v>100</v>
      </c>
      <c r="K2165" s="69">
        <v>109469.77</v>
      </c>
      <c r="L2165" s="69">
        <v>77.613364529051</v>
      </c>
      <c r="M2165" s="70">
        <v>15000</v>
      </c>
      <c r="N2165" s="70">
        <v>156045</v>
      </c>
      <c r="O2165" s="69">
        <v>110.919151528377</v>
      </c>
      <c r="P2165" s="69">
        <v>110.634903754121</v>
      </c>
    </row>
    <row r="2166" spans="1:16">
      <c r="A2166" s="92" t="s">
        <v>104</v>
      </c>
      <c r="B2166" s="87" t="s">
        <v>105</v>
      </c>
      <c r="C2166" s="69">
        <v>92375.11</v>
      </c>
      <c r="D2166" s="69">
        <v>52129.29</v>
      </c>
      <c r="E2166" s="69">
        <v>56.4321817857646</v>
      </c>
      <c r="F2166" s="70">
        <v>82679</v>
      </c>
      <c r="G2166" s="69">
        <v>82679</v>
      </c>
      <c r="H2166" s="70">
        <v>82679</v>
      </c>
      <c r="I2166" s="69">
        <v>158.603733141196</v>
      </c>
      <c r="J2166" s="69">
        <v>100</v>
      </c>
      <c r="K2166" s="69">
        <v>44772.84</v>
      </c>
      <c r="L2166" s="69">
        <v>54.1526143277011</v>
      </c>
      <c r="M2166" s="70">
        <v>2000</v>
      </c>
      <c r="N2166" s="70">
        <v>84679</v>
      </c>
      <c r="O2166" s="69">
        <v>162.440347835161</v>
      </c>
      <c r="P2166" s="69">
        <v>102.41899394042</v>
      </c>
    </row>
    <row r="2167" spans="1:16">
      <c r="A2167" s="92" t="s">
        <v>106</v>
      </c>
      <c r="B2167" s="87" t="s">
        <v>107</v>
      </c>
      <c r="C2167" s="69">
        <v>181140.9</v>
      </c>
      <c r="D2167" s="69">
        <v>211917.91</v>
      </c>
      <c r="E2167" s="69">
        <v>116.990646507774</v>
      </c>
      <c r="F2167" s="70">
        <v>324932</v>
      </c>
      <c r="G2167" s="69">
        <v>324932</v>
      </c>
      <c r="H2167" s="70">
        <v>324932</v>
      </c>
      <c r="I2167" s="69">
        <v>153.329182984109</v>
      </c>
      <c r="J2167" s="69">
        <v>100</v>
      </c>
      <c r="K2167" s="69">
        <v>143055.74</v>
      </c>
      <c r="L2167" s="69">
        <v>44.0263624389103</v>
      </c>
      <c r="M2167" s="70">
        <v>25000</v>
      </c>
      <c r="N2167" s="70">
        <v>349932</v>
      </c>
      <c r="O2167" s="69">
        <v>165.126203821093</v>
      </c>
      <c r="P2167" s="69">
        <v>107.693917496584</v>
      </c>
    </row>
    <row r="2168" spans="1:16">
      <c r="A2168" s="92" t="s">
        <v>38</v>
      </c>
      <c r="B2168" s="87" t="s">
        <v>39</v>
      </c>
      <c r="C2168" s="69">
        <v>11810.44</v>
      </c>
      <c r="D2168" s="69">
        <v>23332.6</v>
      </c>
      <c r="E2168" s="69">
        <v>197.559108720759</v>
      </c>
      <c r="F2168" s="70">
        <v>10659</v>
      </c>
      <c r="G2168" s="69">
        <v>10659</v>
      </c>
      <c r="H2168" s="70">
        <v>10659</v>
      </c>
      <c r="I2168" s="69">
        <v>45.6828643185929</v>
      </c>
      <c r="J2168" s="69">
        <v>100</v>
      </c>
      <c r="K2168" s="69">
        <v>2145.44</v>
      </c>
      <c r="L2168" s="69">
        <v>20.1279669762642</v>
      </c>
      <c r="M2168" s="70">
        <v>-1000</v>
      </c>
      <c r="N2168" s="70">
        <v>9659</v>
      </c>
      <c r="O2168" s="69">
        <v>41.3970153347677</v>
      </c>
      <c r="P2168" s="69">
        <v>90.6182568721268</v>
      </c>
    </row>
    <row r="2169" spans="1:16">
      <c r="A2169" s="92" t="s">
        <v>52</v>
      </c>
      <c r="B2169" s="87" t="s">
        <v>53</v>
      </c>
      <c r="C2169" s="69">
        <v>1356540.49</v>
      </c>
      <c r="D2169" s="69">
        <v>1180972.82</v>
      </c>
      <c r="E2169" s="69">
        <v>87.0576904048032</v>
      </c>
      <c r="F2169" s="70">
        <v>1241728</v>
      </c>
      <c r="G2169" s="69">
        <v>1241728</v>
      </c>
      <c r="H2169" s="70">
        <v>1241728</v>
      </c>
      <c r="I2169" s="69">
        <v>105.144502817601</v>
      </c>
      <c r="J2169" s="69">
        <v>100</v>
      </c>
      <c r="K2169" s="69">
        <v>1045604.1</v>
      </c>
      <c r="L2169" s="69">
        <v>84.2055667585816</v>
      </c>
      <c r="M2169" s="70">
        <v>53000</v>
      </c>
      <c r="N2169" s="70">
        <v>1294728</v>
      </c>
      <c r="O2169" s="69">
        <v>109.632328371452</v>
      </c>
      <c r="P2169" s="69">
        <v>104.268245541697</v>
      </c>
    </row>
    <row r="2170" spans="1:16">
      <c r="A2170" s="92" t="s">
        <v>108</v>
      </c>
      <c r="B2170" s="87" t="s">
        <v>109</v>
      </c>
      <c r="C2170" s="69">
        <v>104449.62</v>
      </c>
      <c r="D2170" s="69">
        <v>74995.36</v>
      </c>
      <c r="E2170" s="69">
        <v>71.8005101406784</v>
      </c>
      <c r="F2170" s="70">
        <v>120023</v>
      </c>
      <c r="G2170" s="69">
        <v>120023</v>
      </c>
      <c r="H2170" s="70">
        <v>120023</v>
      </c>
      <c r="I2170" s="69">
        <v>160.040567843131</v>
      </c>
      <c r="J2170" s="69">
        <v>100</v>
      </c>
      <c r="K2170" s="69">
        <v>72700.45</v>
      </c>
      <c r="L2170" s="69">
        <v>60.5720986810861</v>
      </c>
      <c r="M2170" s="70">
        <v>-500</v>
      </c>
      <c r="N2170" s="70">
        <v>119523</v>
      </c>
      <c r="O2170" s="69">
        <v>159.373859929468</v>
      </c>
      <c r="P2170" s="69">
        <v>99.5834131791407</v>
      </c>
    </row>
    <row r="2171" spans="1:16">
      <c r="A2171" s="92" t="s">
        <v>110</v>
      </c>
      <c r="B2171" s="87" t="s">
        <v>111</v>
      </c>
      <c r="C2171" s="69">
        <v>327948.94</v>
      </c>
      <c r="D2171" s="69">
        <v>294306.65</v>
      </c>
      <c r="E2171" s="69">
        <v>89.7416073368007</v>
      </c>
      <c r="F2171" s="70">
        <v>369033</v>
      </c>
      <c r="G2171" s="69">
        <v>369033</v>
      </c>
      <c r="H2171" s="70">
        <v>369033</v>
      </c>
      <c r="I2171" s="69">
        <v>125.390642719082</v>
      </c>
      <c r="J2171" s="69">
        <v>100</v>
      </c>
      <c r="K2171" s="69">
        <v>260285.34</v>
      </c>
      <c r="L2171" s="69">
        <v>70.5317248050987</v>
      </c>
      <c r="M2171" s="70">
        <v>-6000</v>
      </c>
      <c r="N2171" s="70">
        <v>363033</v>
      </c>
      <c r="O2171" s="69">
        <v>123.35195280161</v>
      </c>
      <c r="P2171" s="69">
        <v>98.3741291429222</v>
      </c>
    </row>
    <row r="2172" spans="1:16">
      <c r="A2172" s="92" t="s">
        <v>112</v>
      </c>
      <c r="B2172" s="87" t="s">
        <v>113</v>
      </c>
      <c r="C2172" s="69">
        <v>132434.11</v>
      </c>
      <c r="D2172" s="69">
        <v>214546.48</v>
      </c>
      <c r="E2172" s="69">
        <v>162.002432756939</v>
      </c>
      <c r="F2172" s="70">
        <v>189018</v>
      </c>
      <c r="G2172" s="69">
        <v>189018</v>
      </c>
      <c r="H2172" s="70">
        <v>189018</v>
      </c>
      <c r="I2172" s="69">
        <v>88.1011890756726</v>
      </c>
      <c r="J2172" s="69">
        <v>100</v>
      </c>
      <c r="K2172" s="69">
        <v>130640.83</v>
      </c>
      <c r="L2172" s="69">
        <v>69.115549841814</v>
      </c>
      <c r="M2172" s="70">
        <v>25500</v>
      </c>
      <c r="N2172" s="70">
        <v>214518</v>
      </c>
      <c r="O2172" s="69">
        <v>99.9867254871765</v>
      </c>
      <c r="P2172" s="69">
        <v>113.490778656001</v>
      </c>
    </row>
    <row r="2173" spans="1:16">
      <c r="A2173" s="92" t="s">
        <v>114</v>
      </c>
      <c r="B2173" s="87" t="s">
        <v>115</v>
      </c>
      <c r="C2173" s="69">
        <v>1336.55</v>
      </c>
      <c r="D2173" s="69"/>
      <c r="E2173" s="69"/>
      <c r="F2173" s="69"/>
      <c r="G2173" s="69"/>
      <c r="H2173" s="69"/>
      <c r="I2173" s="69"/>
      <c r="J2173" s="69"/>
      <c r="K2173" s="69"/>
      <c r="L2173" s="69"/>
      <c r="M2173" s="69"/>
      <c r="N2173" s="69"/>
      <c r="O2173" s="69"/>
      <c r="P2173" s="69"/>
    </row>
    <row r="2174" spans="1:16">
      <c r="A2174" s="92" t="s">
        <v>116</v>
      </c>
      <c r="B2174" s="87" t="s">
        <v>117</v>
      </c>
      <c r="C2174" s="69">
        <v>62862.94</v>
      </c>
      <c r="D2174" s="69">
        <v>42025.34</v>
      </c>
      <c r="E2174" s="69">
        <v>66.8523298464882</v>
      </c>
      <c r="F2174" s="70">
        <v>80916</v>
      </c>
      <c r="G2174" s="69">
        <v>80916</v>
      </c>
      <c r="H2174" s="70">
        <v>80916</v>
      </c>
      <c r="I2174" s="69">
        <v>192.540976468007</v>
      </c>
      <c r="J2174" s="69">
        <v>100</v>
      </c>
      <c r="K2174" s="69">
        <v>9529.77</v>
      </c>
      <c r="L2174" s="69">
        <v>11.7773617084384</v>
      </c>
      <c r="M2174" s="69"/>
      <c r="N2174" s="70">
        <v>80916</v>
      </c>
      <c r="O2174" s="69">
        <v>192.540976468007</v>
      </c>
      <c r="P2174" s="69">
        <v>100</v>
      </c>
    </row>
    <row r="2175" spans="1:16">
      <c r="A2175" s="92" t="s">
        <v>118</v>
      </c>
      <c r="B2175" s="87" t="s">
        <v>119</v>
      </c>
      <c r="C2175" s="69">
        <v>96378.71</v>
      </c>
      <c r="D2175" s="69">
        <v>85091.99</v>
      </c>
      <c r="E2175" s="69">
        <v>88.2891978944313</v>
      </c>
      <c r="F2175" s="70">
        <v>104691</v>
      </c>
      <c r="G2175" s="69">
        <v>104691</v>
      </c>
      <c r="H2175" s="70">
        <v>104691</v>
      </c>
      <c r="I2175" s="69">
        <v>123.032731988052</v>
      </c>
      <c r="J2175" s="69">
        <v>100</v>
      </c>
      <c r="K2175" s="69">
        <v>98282.62</v>
      </c>
      <c r="L2175" s="69">
        <v>93.8787670382363</v>
      </c>
      <c r="M2175" s="70">
        <v>20000</v>
      </c>
      <c r="N2175" s="70">
        <v>124691</v>
      </c>
      <c r="O2175" s="69">
        <v>146.536706921533</v>
      </c>
      <c r="P2175" s="69">
        <v>119.10383891643</v>
      </c>
    </row>
    <row r="2176" spans="1:16">
      <c r="A2176" s="92" t="s">
        <v>120</v>
      </c>
      <c r="B2176" s="87" t="s">
        <v>121</v>
      </c>
      <c r="C2176" s="69">
        <v>78903.2</v>
      </c>
      <c r="D2176" s="69">
        <v>75560.66</v>
      </c>
      <c r="E2176" s="69">
        <v>95.7637459570715</v>
      </c>
      <c r="F2176" s="70">
        <v>83541</v>
      </c>
      <c r="G2176" s="69">
        <v>83541</v>
      </c>
      <c r="H2176" s="70">
        <v>83541</v>
      </c>
      <c r="I2176" s="69">
        <v>110.561501183288</v>
      </c>
      <c r="J2176" s="69">
        <v>100</v>
      </c>
      <c r="K2176" s="69">
        <v>19933.39</v>
      </c>
      <c r="L2176" s="69">
        <v>23.8606073664428</v>
      </c>
      <c r="M2176" s="70">
        <v>3000</v>
      </c>
      <c r="N2176" s="70">
        <v>86541</v>
      </c>
      <c r="O2176" s="69">
        <v>114.531821188433</v>
      </c>
      <c r="P2176" s="69">
        <v>103.591051100657</v>
      </c>
    </row>
    <row r="2177" spans="1:16">
      <c r="A2177" s="92" t="s">
        <v>40</v>
      </c>
      <c r="B2177" s="87" t="s">
        <v>41</v>
      </c>
      <c r="C2177" s="69">
        <v>19364.49</v>
      </c>
      <c r="D2177" s="69">
        <v>23351.45</v>
      </c>
      <c r="E2177" s="69">
        <v>120.589026615212</v>
      </c>
      <c r="F2177" s="70">
        <v>17578</v>
      </c>
      <c r="G2177" s="69">
        <v>17578</v>
      </c>
      <c r="H2177" s="70">
        <v>17578</v>
      </c>
      <c r="I2177" s="69">
        <v>75.2758394018359</v>
      </c>
      <c r="J2177" s="69">
        <v>100</v>
      </c>
      <c r="K2177" s="69">
        <v>12046.6</v>
      </c>
      <c r="L2177" s="69">
        <v>68.5322562293776</v>
      </c>
      <c r="M2177" s="70">
        <v>3000</v>
      </c>
      <c r="N2177" s="70">
        <v>20578</v>
      </c>
      <c r="O2177" s="69">
        <v>88.1230073507213</v>
      </c>
      <c r="P2177" s="69">
        <v>117.066788030493</v>
      </c>
    </row>
    <row r="2178" spans="1:16">
      <c r="A2178" s="92" t="s">
        <v>244</v>
      </c>
      <c r="B2178" s="87" t="s">
        <v>245</v>
      </c>
      <c r="C2178" s="69">
        <v>6696.4</v>
      </c>
      <c r="D2178" s="69">
        <v>11121.97</v>
      </c>
      <c r="E2178" s="69">
        <v>166.088793978854</v>
      </c>
      <c r="F2178" s="70">
        <v>11300</v>
      </c>
      <c r="G2178" s="69">
        <v>11300</v>
      </c>
      <c r="H2178" s="70">
        <v>11300</v>
      </c>
      <c r="I2178" s="69">
        <v>101.600705630387</v>
      </c>
      <c r="J2178" s="69">
        <v>100</v>
      </c>
      <c r="K2178" s="69">
        <v>25195.7</v>
      </c>
      <c r="L2178" s="69">
        <v>222.970796460177</v>
      </c>
      <c r="M2178" s="70">
        <v>23000</v>
      </c>
      <c r="N2178" s="70">
        <v>34300</v>
      </c>
      <c r="O2178" s="69">
        <v>308.39860204622</v>
      </c>
      <c r="P2178" s="69">
        <v>303.53982300885</v>
      </c>
    </row>
    <row r="2179" spans="1:16">
      <c r="A2179" s="92" t="s">
        <v>122</v>
      </c>
      <c r="B2179" s="87" t="s">
        <v>123</v>
      </c>
      <c r="C2179" s="69">
        <v>524046.62</v>
      </c>
      <c r="D2179" s="69">
        <v>630010.92</v>
      </c>
      <c r="E2179" s="69">
        <v>120.220395658692</v>
      </c>
      <c r="F2179" s="70">
        <v>331510</v>
      </c>
      <c r="G2179" s="69">
        <v>331510</v>
      </c>
      <c r="H2179" s="70">
        <v>331510</v>
      </c>
      <c r="I2179" s="69">
        <v>52.6197228454389</v>
      </c>
      <c r="J2179" s="69">
        <v>100</v>
      </c>
      <c r="K2179" s="69">
        <v>324150.2</v>
      </c>
      <c r="L2179" s="69">
        <v>97.7799161412929</v>
      </c>
      <c r="M2179" s="70">
        <v>3500</v>
      </c>
      <c r="N2179" s="70">
        <v>335010</v>
      </c>
      <c r="O2179" s="69">
        <v>53.1752687715318</v>
      </c>
      <c r="P2179" s="69">
        <v>101.055775089741</v>
      </c>
    </row>
    <row r="2180" spans="1:16">
      <c r="A2180" s="92" t="s">
        <v>226</v>
      </c>
      <c r="B2180" s="87" t="s">
        <v>227</v>
      </c>
      <c r="C2180" s="69">
        <v>15733.48</v>
      </c>
      <c r="D2180" s="69">
        <v>1053.48</v>
      </c>
      <c r="E2180" s="69">
        <v>6.69578503929201</v>
      </c>
      <c r="F2180" s="69"/>
      <c r="G2180" s="69"/>
      <c r="H2180" s="69"/>
      <c r="I2180" s="69"/>
      <c r="J2180" s="69"/>
      <c r="K2180" s="69"/>
      <c r="L2180" s="69"/>
      <c r="M2180" s="69"/>
      <c r="N2180" s="69"/>
      <c r="O2180" s="69"/>
      <c r="P2180" s="69"/>
    </row>
    <row r="2181" spans="1:16">
      <c r="A2181" s="92" t="s">
        <v>124</v>
      </c>
      <c r="B2181" s="87" t="s">
        <v>125</v>
      </c>
      <c r="C2181" s="69">
        <v>31924.47</v>
      </c>
      <c r="D2181" s="69">
        <v>23616.1</v>
      </c>
      <c r="E2181" s="69">
        <v>73.9749164199124</v>
      </c>
      <c r="F2181" s="70">
        <v>29206</v>
      </c>
      <c r="G2181" s="69">
        <v>29206</v>
      </c>
      <c r="H2181" s="70">
        <v>29206</v>
      </c>
      <c r="I2181" s="69">
        <v>123.66986928409</v>
      </c>
      <c r="J2181" s="69">
        <v>100</v>
      </c>
      <c r="K2181" s="69">
        <v>11348.69</v>
      </c>
      <c r="L2181" s="69">
        <v>38.8573923166473</v>
      </c>
      <c r="M2181" s="70">
        <v>200</v>
      </c>
      <c r="N2181" s="70">
        <v>29406</v>
      </c>
      <c r="O2181" s="69">
        <v>124.516749166882</v>
      </c>
      <c r="P2181" s="69">
        <v>100.684790796412</v>
      </c>
    </row>
    <row r="2182" spans="1:16">
      <c r="A2182" s="92" t="s">
        <v>166</v>
      </c>
      <c r="B2182" s="87" t="s">
        <v>167</v>
      </c>
      <c r="C2182" s="69">
        <v>5186.59</v>
      </c>
      <c r="D2182" s="69">
        <v>615.93</v>
      </c>
      <c r="E2182" s="69">
        <v>11.875432606009</v>
      </c>
      <c r="F2182" s="70">
        <v>500</v>
      </c>
      <c r="G2182" s="69">
        <v>500</v>
      </c>
      <c r="H2182" s="70">
        <v>500</v>
      </c>
      <c r="I2182" s="69">
        <v>81.1780559479162</v>
      </c>
      <c r="J2182" s="69">
        <v>100</v>
      </c>
      <c r="K2182" s="69">
        <v>604.55</v>
      </c>
      <c r="L2182" s="69">
        <v>120.91</v>
      </c>
      <c r="M2182" s="70">
        <v>250</v>
      </c>
      <c r="N2182" s="70">
        <v>750</v>
      </c>
      <c r="O2182" s="69">
        <v>121.767083921874</v>
      </c>
      <c r="P2182" s="69">
        <v>150</v>
      </c>
    </row>
    <row r="2183" spans="1:16">
      <c r="A2183" s="92" t="s">
        <v>126</v>
      </c>
      <c r="B2183" s="87" t="s">
        <v>127</v>
      </c>
      <c r="C2183" s="69">
        <v>4441.09</v>
      </c>
      <c r="D2183" s="69">
        <v>8577.11</v>
      </c>
      <c r="E2183" s="69">
        <v>193.130740426337</v>
      </c>
      <c r="F2183" s="70">
        <v>2500</v>
      </c>
      <c r="G2183" s="69">
        <v>2500</v>
      </c>
      <c r="H2183" s="70">
        <v>2500</v>
      </c>
      <c r="I2183" s="69">
        <v>29.1473468336071</v>
      </c>
      <c r="J2183" s="69">
        <v>100</v>
      </c>
      <c r="K2183" s="69">
        <v>950.31</v>
      </c>
      <c r="L2183" s="69">
        <v>38.0124</v>
      </c>
      <c r="M2183" s="69"/>
      <c r="N2183" s="70">
        <v>2500</v>
      </c>
      <c r="O2183" s="69">
        <v>29.1473468336071</v>
      </c>
      <c r="P2183" s="69">
        <v>100</v>
      </c>
    </row>
    <row r="2184" spans="1:16">
      <c r="A2184" s="92" t="s">
        <v>128</v>
      </c>
      <c r="B2184" s="87" t="s">
        <v>129</v>
      </c>
      <c r="C2184" s="69">
        <v>44.2</v>
      </c>
      <c r="D2184" s="69">
        <v>195.39</v>
      </c>
      <c r="E2184" s="69">
        <v>442.058823529412</v>
      </c>
      <c r="F2184" s="70">
        <v>1150</v>
      </c>
      <c r="G2184" s="69">
        <v>1150</v>
      </c>
      <c r="H2184" s="70">
        <v>1150</v>
      </c>
      <c r="I2184" s="69">
        <v>588.56645682993</v>
      </c>
      <c r="J2184" s="69">
        <v>100</v>
      </c>
      <c r="K2184" s="69">
        <v>647</v>
      </c>
      <c r="L2184" s="69">
        <v>56.2608695652174</v>
      </c>
      <c r="M2184" s="69"/>
      <c r="N2184" s="70">
        <v>1150</v>
      </c>
      <c r="O2184" s="69">
        <v>588.56645682993</v>
      </c>
      <c r="P2184" s="69">
        <v>100</v>
      </c>
    </row>
    <row r="2185" spans="1:16">
      <c r="A2185" s="92" t="s">
        <v>232</v>
      </c>
      <c r="B2185" s="87" t="s">
        <v>233</v>
      </c>
      <c r="C2185" s="69">
        <v>2654.46</v>
      </c>
      <c r="D2185" s="69"/>
      <c r="E2185" s="69"/>
      <c r="F2185" s="69"/>
      <c r="G2185" s="69"/>
      <c r="H2185" s="69"/>
      <c r="I2185" s="69"/>
      <c r="J2185" s="69"/>
      <c r="K2185" s="69"/>
      <c r="L2185" s="69"/>
      <c r="M2185" s="69"/>
      <c r="N2185" s="69"/>
      <c r="O2185" s="69"/>
      <c r="P2185" s="69"/>
    </row>
    <row r="2186" spans="1:16">
      <c r="A2186" s="92" t="s">
        <v>184</v>
      </c>
      <c r="B2186" s="87" t="s">
        <v>185</v>
      </c>
      <c r="C2186" s="69">
        <v>255310.43</v>
      </c>
      <c r="D2186" s="69">
        <v>288594.04</v>
      </c>
      <c r="E2186" s="69">
        <v>113.036525769825</v>
      </c>
      <c r="F2186" s="70">
        <v>37101</v>
      </c>
      <c r="G2186" s="69">
        <v>37101</v>
      </c>
      <c r="H2186" s="70">
        <v>37101</v>
      </c>
      <c r="I2186" s="69">
        <v>12.8557748455235</v>
      </c>
      <c r="J2186" s="69">
        <v>100</v>
      </c>
      <c r="K2186" s="69">
        <v>106294.88</v>
      </c>
      <c r="L2186" s="69">
        <v>286.501388102747</v>
      </c>
      <c r="M2186" s="70">
        <v>69194</v>
      </c>
      <c r="N2186" s="70">
        <v>106295</v>
      </c>
      <c r="O2186" s="69">
        <v>36.8320149646888</v>
      </c>
      <c r="P2186" s="69">
        <v>286.501711544163</v>
      </c>
    </row>
    <row r="2187" spans="1:16">
      <c r="A2187" s="92" t="s">
        <v>308</v>
      </c>
      <c r="B2187" s="87" t="s">
        <v>309</v>
      </c>
      <c r="C2187" s="69">
        <v>21783.98</v>
      </c>
      <c r="D2187" s="69">
        <v>1990.84</v>
      </c>
      <c r="E2187" s="69">
        <v>9.13900949229663</v>
      </c>
      <c r="F2187" s="69"/>
      <c r="G2187" s="69"/>
      <c r="H2187" s="69"/>
      <c r="I2187" s="69"/>
      <c r="J2187" s="69"/>
      <c r="K2187" s="69">
        <v>1000</v>
      </c>
      <c r="L2187" s="69"/>
      <c r="M2187" s="70">
        <v>1000</v>
      </c>
      <c r="N2187" s="70">
        <v>1000</v>
      </c>
      <c r="O2187" s="69">
        <v>50.2300536456973</v>
      </c>
      <c r="P2187" s="69"/>
    </row>
    <row r="2188" spans="1:16">
      <c r="A2188" s="92" t="s">
        <v>310</v>
      </c>
      <c r="B2188" s="87" t="s">
        <v>311</v>
      </c>
      <c r="C2188" s="69">
        <v>13.27</v>
      </c>
      <c r="D2188" s="69"/>
      <c r="E2188" s="69"/>
      <c r="F2188" s="69"/>
      <c r="G2188" s="69"/>
      <c r="H2188" s="69"/>
      <c r="I2188" s="69"/>
      <c r="J2188" s="69"/>
      <c r="K2188" s="69"/>
      <c r="L2188" s="69"/>
      <c r="M2188" s="69"/>
      <c r="N2188" s="69"/>
      <c r="O2188" s="69"/>
      <c r="P2188" s="69"/>
    </row>
    <row r="2189" spans="1:16">
      <c r="A2189" s="92" t="s">
        <v>76</v>
      </c>
      <c r="B2189" s="87" t="s">
        <v>77</v>
      </c>
      <c r="C2189" s="69">
        <v>39162.15</v>
      </c>
      <c r="D2189" s="69">
        <v>70244.2</v>
      </c>
      <c r="E2189" s="69">
        <v>179.367578133478</v>
      </c>
      <c r="F2189" s="70">
        <v>51380</v>
      </c>
      <c r="G2189" s="69">
        <v>51380</v>
      </c>
      <c r="H2189" s="70">
        <v>51380</v>
      </c>
      <c r="I2189" s="69">
        <v>73.1448290392659</v>
      </c>
      <c r="J2189" s="69">
        <v>100</v>
      </c>
      <c r="K2189" s="69">
        <v>17537.93</v>
      </c>
      <c r="L2189" s="69">
        <v>34.133768003114</v>
      </c>
      <c r="M2189" s="70">
        <v>-2500</v>
      </c>
      <c r="N2189" s="70">
        <v>48880</v>
      </c>
      <c r="O2189" s="69">
        <v>69.5858163378613</v>
      </c>
      <c r="P2189" s="69">
        <v>95.1342934994161</v>
      </c>
    </row>
    <row r="2190" spans="1:16">
      <c r="A2190" s="92" t="s">
        <v>130</v>
      </c>
      <c r="B2190" s="87" t="s">
        <v>131</v>
      </c>
      <c r="C2190" s="69">
        <v>2865.58</v>
      </c>
      <c r="D2190" s="69">
        <v>4607.76</v>
      </c>
      <c r="E2190" s="69">
        <v>160.796767146616</v>
      </c>
      <c r="F2190" s="70">
        <v>3000</v>
      </c>
      <c r="G2190" s="69">
        <v>3000</v>
      </c>
      <c r="H2190" s="70">
        <v>3000</v>
      </c>
      <c r="I2190" s="69">
        <v>65.1075576852961</v>
      </c>
      <c r="J2190" s="69">
        <v>100</v>
      </c>
      <c r="K2190" s="69">
        <v>472.02</v>
      </c>
      <c r="L2190" s="69">
        <v>15.734</v>
      </c>
      <c r="M2190" s="69"/>
      <c r="N2190" s="70">
        <v>3000</v>
      </c>
      <c r="O2190" s="69">
        <v>65.1075576852961</v>
      </c>
      <c r="P2190" s="69">
        <v>100</v>
      </c>
    </row>
    <row r="2191" spans="1:16">
      <c r="A2191" s="92" t="s">
        <v>42</v>
      </c>
      <c r="B2191" s="87" t="s">
        <v>43</v>
      </c>
      <c r="C2191" s="69">
        <v>323555.61</v>
      </c>
      <c r="D2191" s="69">
        <v>123876.41</v>
      </c>
      <c r="E2191" s="69">
        <v>38.2859719230336</v>
      </c>
      <c r="F2191" s="70">
        <v>287000</v>
      </c>
      <c r="G2191" s="69">
        <v>287000</v>
      </c>
      <c r="H2191" s="70">
        <v>287000</v>
      </c>
      <c r="I2191" s="69">
        <v>231.682529385538</v>
      </c>
      <c r="J2191" s="69">
        <v>100</v>
      </c>
      <c r="K2191" s="69">
        <v>18623.51</v>
      </c>
      <c r="L2191" s="69">
        <v>6.48902787456446</v>
      </c>
      <c r="M2191" s="70">
        <v>2500</v>
      </c>
      <c r="N2191" s="70">
        <v>289500</v>
      </c>
      <c r="O2191" s="69">
        <v>233.700669885412</v>
      </c>
      <c r="P2191" s="69">
        <v>100.871080139373</v>
      </c>
    </row>
    <row r="2192" spans="1:16">
      <c r="A2192" s="92" t="s">
        <v>296</v>
      </c>
      <c r="B2192" s="87" t="s">
        <v>297</v>
      </c>
      <c r="C2192" s="69">
        <v>2299.13</v>
      </c>
      <c r="D2192" s="69"/>
      <c r="E2192" s="69"/>
      <c r="F2192" s="69"/>
      <c r="G2192" s="69"/>
      <c r="H2192" s="69"/>
      <c r="I2192" s="69"/>
      <c r="J2192" s="69"/>
      <c r="K2192" s="69"/>
      <c r="L2192" s="69"/>
      <c r="M2192" s="69"/>
      <c r="N2192" s="69"/>
      <c r="O2192" s="69"/>
      <c r="P2192" s="69"/>
    </row>
    <row r="2193" spans="1:16">
      <c r="A2193" s="92" t="s">
        <v>252</v>
      </c>
      <c r="B2193" s="87" t="s">
        <v>253</v>
      </c>
      <c r="C2193" s="69"/>
      <c r="D2193" s="69">
        <v>10000</v>
      </c>
      <c r="E2193" s="69"/>
      <c r="F2193" s="69"/>
      <c r="G2193" s="69"/>
      <c r="H2193" s="69"/>
      <c r="I2193" s="69"/>
      <c r="J2193" s="69"/>
      <c r="K2193" s="69"/>
      <c r="L2193" s="69"/>
      <c r="M2193" s="69"/>
      <c r="N2193" s="69"/>
      <c r="O2193" s="69"/>
      <c r="P2193" s="69"/>
    </row>
    <row r="2194" spans="1:16">
      <c r="A2194" s="92" t="s">
        <v>212</v>
      </c>
      <c r="B2194" s="87" t="s">
        <v>213</v>
      </c>
      <c r="C2194" s="69"/>
      <c r="D2194" s="69">
        <v>60</v>
      </c>
      <c r="E2194" s="69"/>
      <c r="F2194" s="69"/>
      <c r="G2194" s="69"/>
      <c r="H2194" s="69"/>
      <c r="I2194" s="69"/>
      <c r="J2194" s="69"/>
      <c r="K2194" s="69"/>
      <c r="L2194" s="69"/>
      <c r="M2194" s="69"/>
      <c r="N2194" s="69"/>
      <c r="O2194" s="69"/>
      <c r="P2194" s="69"/>
    </row>
    <row r="2195" spans="1:16">
      <c r="A2195" s="92" t="s">
        <v>256</v>
      </c>
      <c r="B2195" s="87" t="s">
        <v>257</v>
      </c>
      <c r="C2195" s="69">
        <v>1327.23</v>
      </c>
      <c r="D2195" s="69">
        <v>867.08</v>
      </c>
      <c r="E2195" s="69">
        <v>65.3300482960753</v>
      </c>
      <c r="F2195" s="69"/>
      <c r="G2195" s="69"/>
      <c r="H2195" s="69"/>
      <c r="I2195" s="69"/>
      <c r="J2195" s="69"/>
      <c r="K2195" s="69"/>
      <c r="L2195" s="69"/>
      <c r="M2195" s="69"/>
      <c r="N2195" s="69"/>
      <c r="O2195" s="69"/>
      <c r="P2195" s="69"/>
    </row>
    <row r="2196" spans="1:16">
      <c r="A2196" s="92" t="s">
        <v>132</v>
      </c>
      <c r="B2196" s="87" t="s">
        <v>133</v>
      </c>
      <c r="C2196" s="69">
        <v>5807.58</v>
      </c>
      <c r="D2196" s="69">
        <v>4423.9</v>
      </c>
      <c r="E2196" s="69">
        <v>76.1745856277486</v>
      </c>
      <c r="F2196" s="70">
        <v>14200</v>
      </c>
      <c r="G2196" s="69">
        <v>14200</v>
      </c>
      <c r="H2196" s="70">
        <v>14200</v>
      </c>
      <c r="I2196" s="69">
        <v>320.983747372228</v>
      </c>
      <c r="J2196" s="69">
        <v>100</v>
      </c>
      <c r="K2196" s="69">
        <v>9116.8</v>
      </c>
      <c r="L2196" s="69">
        <v>64.2028169014085</v>
      </c>
      <c r="M2196" s="70">
        <v>7000</v>
      </c>
      <c r="N2196" s="70">
        <v>21200</v>
      </c>
      <c r="O2196" s="69">
        <v>479.215172133186</v>
      </c>
      <c r="P2196" s="69">
        <v>149.295774647887</v>
      </c>
    </row>
    <row r="2197" spans="1:16">
      <c r="A2197" s="92" t="s">
        <v>134</v>
      </c>
      <c r="B2197" s="87" t="s">
        <v>135</v>
      </c>
      <c r="C2197" s="69">
        <v>60911.73</v>
      </c>
      <c r="D2197" s="69">
        <v>876645.14</v>
      </c>
      <c r="E2197" s="69">
        <v>1439.20578187485</v>
      </c>
      <c r="F2197" s="70">
        <v>1043750</v>
      </c>
      <c r="G2197" s="69">
        <v>1043750</v>
      </c>
      <c r="H2197" s="70">
        <v>1043750</v>
      </c>
      <c r="I2197" s="69">
        <v>119.061858941008</v>
      </c>
      <c r="J2197" s="69">
        <v>100</v>
      </c>
      <c r="K2197" s="69">
        <v>16947.6</v>
      </c>
      <c r="L2197" s="69">
        <v>1.62372215568862</v>
      </c>
      <c r="M2197" s="70">
        <v>290000</v>
      </c>
      <c r="N2197" s="70">
        <v>1333750</v>
      </c>
      <c r="O2197" s="69">
        <v>152.142519149767</v>
      </c>
      <c r="P2197" s="69">
        <v>127.784431137725</v>
      </c>
    </row>
    <row r="2198" spans="1:16">
      <c r="A2198" s="92" t="s">
        <v>214</v>
      </c>
      <c r="B2198" s="87" t="s">
        <v>215</v>
      </c>
      <c r="C2198" s="69">
        <v>16059.46</v>
      </c>
      <c r="D2198" s="69"/>
      <c r="E2198" s="69"/>
      <c r="F2198" s="69"/>
      <c r="G2198" s="69"/>
      <c r="H2198" s="69"/>
      <c r="I2198" s="69"/>
      <c r="J2198" s="69"/>
      <c r="K2198" s="69"/>
      <c r="L2198" s="69"/>
      <c r="M2198" s="69"/>
      <c r="N2198" s="69"/>
      <c r="O2198" s="69"/>
      <c r="P2198" s="69"/>
    </row>
    <row r="2199" spans="1:16">
      <c r="A2199" s="92" t="s">
        <v>260</v>
      </c>
      <c r="B2199" s="87" t="s">
        <v>261</v>
      </c>
      <c r="C2199" s="69"/>
      <c r="D2199" s="69">
        <v>712.58</v>
      </c>
      <c r="E2199" s="69"/>
      <c r="F2199" s="69"/>
      <c r="G2199" s="69"/>
      <c r="H2199" s="69"/>
      <c r="I2199" s="69"/>
      <c r="J2199" s="69"/>
      <c r="K2199" s="69"/>
      <c r="L2199" s="69"/>
      <c r="M2199" s="69"/>
      <c r="N2199" s="69"/>
      <c r="O2199" s="69"/>
      <c r="P2199" s="69"/>
    </row>
    <row r="2200" spans="1:16">
      <c r="A2200" s="92" t="s">
        <v>136</v>
      </c>
      <c r="B2200" s="87" t="s">
        <v>137</v>
      </c>
      <c r="C2200" s="69">
        <v>1637.51</v>
      </c>
      <c r="D2200" s="69">
        <v>373805.9</v>
      </c>
      <c r="E2200" s="69">
        <v>22827.7018155614</v>
      </c>
      <c r="F2200" s="70">
        <v>363000</v>
      </c>
      <c r="G2200" s="69">
        <v>363000</v>
      </c>
      <c r="H2200" s="70">
        <v>363000</v>
      </c>
      <c r="I2200" s="69">
        <v>97.1092216575501</v>
      </c>
      <c r="J2200" s="69">
        <v>100</v>
      </c>
      <c r="K2200" s="69">
        <v>11538.87</v>
      </c>
      <c r="L2200" s="69">
        <v>3.1787520661157</v>
      </c>
      <c r="M2200" s="69"/>
      <c r="N2200" s="70">
        <v>363000</v>
      </c>
      <c r="O2200" s="69">
        <v>97.1092216575501</v>
      </c>
      <c r="P2200" s="69">
        <v>100</v>
      </c>
    </row>
    <row r="2201" spans="1:16">
      <c r="A2201" s="92" t="s">
        <v>264</v>
      </c>
      <c r="B2201" s="87" t="s">
        <v>265</v>
      </c>
      <c r="C2201" s="69">
        <v>179175.79</v>
      </c>
      <c r="D2201" s="69"/>
      <c r="E2201" s="69"/>
      <c r="F2201" s="69"/>
      <c r="G2201" s="69"/>
      <c r="H2201" s="69"/>
      <c r="I2201" s="69"/>
      <c r="J2201" s="69"/>
      <c r="K2201" s="69">
        <v>2937.5</v>
      </c>
      <c r="L2201" s="69"/>
      <c r="M2201" s="70">
        <v>2938</v>
      </c>
      <c r="N2201" s="70">
        <v>2938</v>
      </c>
      <c r="O2201" s="69"/>
      <c r="P2201" s="69"/>
    </row>
    <row r="2202" spans="1:16">
      <c r="A2202" s="92" t="s">
        <v>138</v>
      </c>
      <c r="B2202" s="87" t="s">
        <v>139</v>
      </c>
      <c r="C2202" s="69">
        <v>241328.49</v>
      </c>
      <c r="D2202" s="69">
        <v>334784.27</v>
      </c>
      <c r="E2202" s="69">
        <v>138.725547903606</v>
      </c>
      <c r="F2202" s="70">
        <v>481649</v>
      </c>
      <c r="G2202" s="69">
        <v>481649</v>
      </c>
      <c r="H2202" s="70">
        <v>481649</v>
      </c>
      <c r="I2202" s="69">
        <v>143.868467894265</v>
      </c>
      <c r="J2202" s="69">
        <v>100</v>
      </c>
      <c r="K2202" s="69">
        <v>176579.1</v>
      </c>
      <c r="L2202" s="69">
        <v>36.6613654341647</v>
      </c>
      <c r="M2202" s="70">
        <v>35000</v>
      </c>
      <c r="N2202" s="70">
        <v>516649</v>
      </c>
      <c r="O2202" s="69">
        <v>154.322961470083</v>
      </c>
      <c r="P2202" s="69">
        <v>107.266702515732</v>
      </c>
    </row>
    <row r="2203" spans="1:16">
      <c r="A2203" s="92" t="s">
        <v>140</v>
      </c>
      <c r="B2203" s="87" t="s">
        <v>141</v>
      </c>
      <c r="C2203" s="69">
        <v>57351.75</v>
      </c>
      <c r="D2203" s="69">
        <v>33821.52</v>
      </c>
      <c r="E2203" s="69">
        <v>58.9720801893578</v>
      </c>
      <c r="F2203" s="70">
        <v>27054</v>
      </c>
      <c r="G2203" s="69">
        <v>27054</v>
      </c>
      <c r="H2203" s="70">
        <v>27054</v>
      </c>
      <c r="I2203" s="69">
        <v>79.9904912611852</v>
      </c>
      <c r="J2203" s="69">
        <v>100</v>
      </c>
      <c r="K2203" s="69">
        <v>17087.05</v>
      </c>
      <c r="L2203" s="69">
        <v>63.1590522658387</v>
      </c>
      <c r="M2203" s="70">
        <v>-1500</v>
      </c>
      <c r="N2203" s="70">
        <v>25554</v>
      </c>
      <c r="O2203" s="69">
        <v>75.5554451721862</v>
      </c>
      <c r="P2203" s="69">
        <v>94.4555333776891</v>
      </c>
    </row>
    <row r="2204" spans="1:16">
      <c r="A2204" s="92" t="s">
        <v>142</v>
      </c>
      <c r="B2204" s="87" t="s">
        <v>143</v>
      </c>
      <c r="C2204" s="69">
        <v>46424.77</v>
      </c>
      <c r="D2204" s="69">
        <v>26811.96</v>
      </c>
      <c r="E2204" s="69">
        <v>57.7535656073256</v>
      </c>
      <c r="F2204" s="70">
        <v>70500</v>
      </c>
      <c r="G2204" s="69">
        <v>70500</v>
      </c>
      <c r="H2204" s="70">
        <v>70500</v>
      </c>
      <c r="I2204" s="69">
        <v>262.942358559389</v>
      </c>
      <c r="J2204" s="69">
        <v>100</v>
      </c>
      <c r="K2204" s="69">
        <v>8977.24</v>
      </c>
      <c r="L2204" s="69">
        <v>12.7336737588652</v>
      </c>
      <c r="M2204" s="69"/>
      <c r="N2204" s="70">
        <v>70500</v>
      </c>
      <c r="O2204" s="69">
        <v>262.942358559389</v>
      </c>
      <c r="P2204" s="69">
        <v>100</v>
      </c>
    </row>
    <row r="2205" spans="1:16">
      <c r="A2205" s="92" t="s">
        <v>144</v>
      </c>
      <c r="B2205" s="87" t="s">
        <v>145</v>
      </c>
      <c r="C2205" s="69">
        <v>193153.26</v>
      </c>
      <c r="D2205" s="69">
        <v>44770.78</v>
      </c>
      <c r="E2205" s="69">
        <v>23.1788891370511</v>
      </c>
      <c r="F2205" s="70">
        <v>129205</v>
      </c>
      <c r="G2205" s="69">
        <v>129205</v>
      </c>
      <c r="H2205" s="70">
        <v>129205</v>
      </c>
      <c r="I2205" s="69">
        <v>288.592246996814</v>
      </c>
      <c r="J2205" s="69">
        <v>100</v>
      </c>
      <c r="K2205" s="69">
        <v>29634.62</v>
      </c>
      <c r="L2205" s="69">
        <v>22.9361247629736</v>
      </c>
      <c r="M2205" s="70">
        <v>-4500</v>
      </c>
      <c r="N2205" s="70">
        <v>124705</v>
      </c>
      <c r="O2205" s="69">
        <v>278.541048424888</v>
      </c>
      <c r="P2205" s="69">
        <v>96.5171626485043</v>
      </c>
    </row>
    <row r="2206" spans="1:16">
      <c r="A2206" s="92" t="s">
        <v>146</v>
      </c>
      <c r="B2206" s="87" t="s">
        <v>147</v>
      </c>
      <c r="C2206" s="69">
        <v>45037.63</v>
      </c>
      <c r="D2206" s="69">
        <v>15436.51</v>
      </c>
      <c r="E2206" s="69">
        <v>34.2746942945266</v>
      </c>
      <c r="F2206" s="70">
        <v>5941</v>
      </c>
      <c r="G2206" s="69">
        <v>5941</v>
      </c>
      <c r="H2206" s="70">
        <v>5941</v>
      </c>
      <c r="I2206" s="69">
        <v>38.4866786598784</v>
      </c>
      <c r="J2206" s="69">
        <v>100</v>
      </c>
      <c r="K2206" s="69">
        <v>21803.83</v>
      </c>
      <c r="L2206" s="69">
        <v>367.006059585928</v>
      </c>
      <c r="M2206" s="70">
        <v>15863</v>
      </c>
      <c r="N2206" s="70">
        <v>21804</v>
      </c>
      <c r="O2206" s="69">
        <v>141.249544100318</v>
      </c>
      <c r="P2206" s="69">
        <v>367.008921057061</v>
      </c>
    </row>
    <row r="2207" spans="1:16">
      <c r="A2207" s="92" t="s">
        <v>148</v>
      </c>
      <c r="B2207" s="87" t="s">
        <v>149</v>
      </c>
      <c r="C2207" s="69">
        <v>12432.62</v>
      </c>
      <c r="D2207" s="69">
        <v>10336.63</v>
      </c>
      <c r="E2207" s="69">
        <v>83.141204347917</v>
      </c>
      <c r="F2207" s="70">
        <v>20398</v>
      </c>
      <c r="G2207" s="69">
        <v>20398</v>
      </c>
      <c r="H2207" s="70">
        <v>20398</v>
      </c>
      <c r="I2207" s="69">
        <v>197.337043117534</v>
      </c>
      <c r="J2207" s="69">
        <v>100</v>
      </c>
      <c r="K2207" s="69"/>
      <c r="L2207" s="69"/>
      <c r="M2207" s="70">
        <v>-9000</v>
      </c>
      <c r="N2207" s="70">
        <v>11398</v>
      </c>
      <c r="O2207" s="69">
        <v>110.268046742507</v>
      </c>
      <c r="P2207" s="69">
        <v>55.8780272575743</v>
      </c>
    </row>
    <row r="2208" spans="1:16">
      <c r="A2208" s="92" t="s">
        <v>150</v>
      </c>
      <c r="B2208" s="87" t="s">
        <v>151</v>
      </c>
      <c r="C2208" s="69">
        <v>36742.08</v>
      </c>
      <c r="D2208" s="69">
        <v>10868.7</v>
      </c>
      <c r="E2208" s="69">
        <v>29.5810688997466</v>
      </c>
      <c r="F2208" s="70">
        <v>22873</v>
      </c>
      <c r="G2208" s="69">
        <v>22873</v>
      </c>
      <c r="H2208" s="70">
        <v>22873</v>
      </c>
      <c r="I2208" s="69">
        <v>210.448351688794</v>
      </c>
      <c r="J2208" s="69">
        <v>100</v>
      </c>
      <c r="K2208" s="69">
        <v>15005.56</v>
      </c>
      <c r="L2208" s="69">
        <v>65.6038123551786</v>
      </c>
      <c r="M2208" s="69"/>
      <c r="N2208" s="70">
        <v>22873</v>
      </c>
      <c r="O2208" s="69">
        <v>210.448351688794</v>
      </c>
      <c r="P2208" s="69">
        <v>100</v>
      </c>
    </row>
    <row r="2209" spans="1:16">
      <c r="A2209" s="92" t="s">
        <v>152</v>
      </c>
      <c r="B2209" s="87" t="s">
        <v>153</v>
      </c>
      <c r="C2209" s="69">
        <v>40726.08</v>
      </c>
      <c r="D2209" s="69">
        <v>40226.56</v>
      </c>
      <c r="E2209" s="69">
        <v>98.7734640800195</v>
      </c>
      <c r="F2209" s="70">
        <v>58133</v>
      </c>
      <c r="G2209" s="69">
        <v>58133</v>
      </c>
      <c r="H2209" s="70">
        <v>58133</v>
      </c>
      <c r="I2209" s="69">
        <v>144.513972857734</v>
      </c>
      <c r="J2209" s="69">
        <v>100</v>
      </c>
      <c r="K2209" s="69">
        <v>17697.05</v>
      </c>
      <c r="L2209" s="69">
        <v>30.4423477198837</v>
      </c>
      <c r="M2209" s="70">
        <v>1500</v>
      </c>
      <c r="N2209" s="70">
        <v>59633</v>
      </c>
      <c r="O2209" s="69">
        <v>148.242852483533</v>
      </c>
      <c r="P2209" s="69">
        <v>102.580290024599</v>
      </c>
    </row>
    <row r="2210" spans="1:16">
      <c r="A2210" s="92" t="s">
        <v>154</v>
      </c>
      <c r="B2210" s="87" t="s">
        <v>155</v>
      </c>
      <c r="C2210" s="69">
        <v>5938.38</v>
      </c>
      <c r="D2210" s="69">
        <v>14918.29</v>
      </c>
      <c r="E2210" s="69">
        <v>251.218177348031</v>
      </c>
      <c r="F2210" s="70">
        <v>47246</v>
      </c>
      <c r="G2210" s="69">
        <v>47246</v>
      </c>
      <c r="H2210" s="70">
        <v>47246</v>
      </c>
      <c r="I2210" s="69">
        <v>316.698495605059</v>
      </c>
      <c r="J2210" s="69">
        <v>100</v>
      </c>
      <c r="K2210" s="69">
        <v>175.5</v>
      </c>
      <c r="L2210" s="69">
        <v>0.37146001777928</v>
      </c>
      <c r="M2210" s="69"/>
      <c r="N2210" s="70">
        <v>47246</v>
      </c>
      <c r="O2210" s="69">
        <v>316.698495605059</v>
      </c>
      <c r="P2210" s="69">
        <v>100</v>
      </c>
    </row>
    <row r="2211" spans="1:16">
      <c r="A2211" s="92" t="s">
        <v>284</v>
      </c>
      <c r="B2211" s="87" t="s">
        <v>285</v>
      </c>
      <c r="C2211" s="69"/>
      <c r="D2211" s="69">
        <v>22.06</v>
      </c>
      <c r="E2211" s="69"/>
      <c r="F2211" s="69"/>
      <c r="G2211" s="69"/>
      <c r="H2211" s="69"/>
      <c r="I2211" s="69"/>
      <c r="J2211" s="69"/>
      <c r="K2211" s="69"/>
      <c r="L2211" s="69"/>
      <c r="M2211" s="69"/>
      <c r="N2211" s="69"/>
      <c r="O2211" s="69"/>
      <c r="P2211" s="69"/>
    </row>
    <row r="2212" spans="1:16">
      <c r="A2212" s="92" t="s">
        <v>58</v>
      </c>
      <c r="B2212" s="87" t="s">
        <v>59</v>
      </c>
      <c r="C2212" s="69">
        <v>63225.19</v>
      </c>
      <c r="D2212" s="69">
        <v>146326.16</v>
      </c>
      <c r="E2212" s="69">
        <v>231.436489158831</v>
      </c>
      <c r="F2212" s="70">
        <v>660000</v>
      </c>
      <c r="G2212" s="69">
        <v>660000</v>
      </c>
      <c r="H2212" s="70">
        <v>660000</v>
      </c>
      <c r="I2212" s="69">
        <v>451.047167505797</v>
      </c>
      <c r="J2212" s="69">
        <v>100</v>
      </c>
      <c r="K2212" s="69">
        <v>5737.53</v>
      </c>
      <c r="L2212" s="69">
        <v>0.86932272727273</v>
      </c>
      <c r="M2212" s="69"/>
      <c r="N2212" s="70">
        <v>660000</v>
      </c>
      <c r="O2212" s="69">
        <v>451.047167505797</v>
      </c>
      <c r="P2212" s="69">
        <v>100</v>
      </c>
    </row>
    <row r="2213" spans="1:16">
      <c r="A2213" s="92" t="s">
        <v>222</v>
      </c>
      <c r="B2213" s="87" t="s">
        <v>223</v>
      </c>
      <c r="C2213" s="69">
        <v>6882.92</v>
      </c>
      <c r="D2213" s="69">
        <v>127.75</v>
      </c>
      <c r="E2213" s="69">
        <v>1.85604365589023</v>
      </c>
      <c r="F2213" s="70">
        <v>10000</v>
      </c>
      <c r="G2213" s="69">
        <v>10000</v>
      </c>
      <c r="H2213" s="70">
        <v>10000</v>
      </c>
      <c r="I2213" s="69">
        <v>7827.78864970646</v>
      </c>
      <c r="J2213" s="69">
        <v>100</v>
      </c>
      <c r="K2213" s="69">
        <v>4362.65</v>
      </c>
      <c r="L2213" s="69">
        <v>43.6265</v>
      </c>
      <c r="M2213" s="69"/>
      <c r="N2213" s="70">
        <v>10000</v>
      </c>
      <c r="O2213" s="69">
        <v>7827.78864970646</v>
      </c>
      <c r="P2213" s="69">
        <v>100</v>
      </c>
    </row>
    <row r="2214" spans="1:16">
      <c r="A2214" s="92" t="s">
        <v>274</v>
      </c>
      <c r="B2214" s="87" t="s">
        <v>275</v>
      </c>
      <c r="C2214" s="69">
        <v>141.02</v>
      </c>
      <c r="D2214" s="69"/>
      <c r="E2214" s="69"/>
      <c r="F2214" s="70">
        <v>250</v>
      </c>
      <c r="G2214" s="69">
        <v>250</v>
      </c>
      <c r="H2214" s="70">
        <v>250</v>
      </c>
      <c r="I2214" s="69"/>
      <c r="J2214" s="69">
        <v>100</v>
      </c>
      <c r="K2214" s="69"/>
      <c r="L2214" s="69"/>
      <c r="M2214" s="69"/>
      <c r="N2214" s="70">
        <v>250</v>
      </c>
      <c r="O2214" s="69"/>
      <c r="P2214" s="69">
        <v>100</v>
      </c>
    </row>
    <row r="2215" spans="1:16">
      <c r="A2215" s="91" t="s">
        <v>168</v>
      </c>
      <c r="B2215" s="87" t="s">
        <v>169</v>
      </c>
      <c r="C2215" s="63">
        <v>57620.62</v>
      </c>
      <c r="D2215" s="63">
        <v>118874.31</v>
      </c>
      <c r="E2215" s="63">
        <v>206.305156036155</v>
      </c>
      <c r="F2215" s="64">
        <v>18750</v>
      </c>
      <c r="G2215" s="63">
        <v>18750</v>
      </c>
      <c r="H2215" s="64">
        <v>18750</v>
      </c>
      <c r="I2215" s="63">
        <v>15.7729622153012</v>
      </c>
      <c r="J2215" s="63">
        <v>100</v>
      </c>
      <c r="K2215" s="63">
        <v>14683.53</v>
      </c>
      <c r="L2215" s="63">
        <v>78.31216</v>
      </c>
      <c r="M2215" s="64">
        <v>5336</v>
      </c>
      <c r="N2215" s="64">
        <v>24086</v>
      </c>
      <c r="O2215" s="63">
        <v>20.261736955613</v>
      </c>
      <c r="P2215" s="63">
        <v>128.458666666667</v>
      </c>
    </row>
    <row r="2216" spans="1:16">
      <c r="A2216" s="92" t="s">
        <v>28</v>
      </c>
      <c r="B2216" s="87" t="s">
        <v>29</v>
      </c>
      <c r="C2216" s="69">
        <v>5106.1</v>
      </c>
      <c r="D2216" s="69">
        <v>27423.75</v>
      </c>
      <c r="E2216" s="69">
        <v>537.078200583616</v>
      </c>
      <c r="F2216" s="70">
        <v>3050</v>
      </c>
      <c r="G2216" s="69">
        <v>3050</v>
      </c>
      <c r="H2216" s="70">
        <v>3050</v>
      </c>
      <c r="I2216" s="69">
        <v>11.121746661197</v>
      </c>
      <c r="J2216" s="69">
        <v>100</v>
      </c>
      <c r="K2216" s="69"/>
      <c r="L2216" s="69"/>
      <c r="M2216" s="69"/>
      <c r="N2216" s="70">
        <v>3050</v>
      </c>
      <c r="O2216" s="69">
        <v>11.121746661197</v>
      </c>
      <c r="P2216" s="69">
        <v>100</v>
      </c>
    </row>
    <row r="2217" spans="1:16">
      <c r="A2217" s="92" t="s">
        <v>32</v>
      </c>
      <c r="B2217" s="87" t="s">
        <v>33</v>
      </c>
      <c r="C2217" s="69"/>
      <c r="D2217" s="69"/>
      <c r="E2217" s="69"/>
      <c r="F2217" s="69"/>
      <c r="G2217" s="69"/>
      <c r="H2217" s="69"/>
      <c r="I2217" s="69"/>
      <c r="J2217" s="69"/>
      <c r="K2217" s="69">
        <v>200</v>
      </c>
      <c r="L2217" s="69"/>
      <c r="M2217" s="70">
        <v>200</v>
      </c>
      <c r="N2217" s="70">
        <v>200</v>
      </c>
      <c r="O2217" s="69"/>
      <c r="P2217" s="69"/>
    </row>
    <row r="2218" spans="1:16">
      <c r="A2218" s="92" t="s">
        <v>34</v>
      </c>
      <c r="B2218" s="87" t="s">
        <v>35</v>
      </c>
      <c r="C2218" s="69">
        <v>425.42</v>
      </c>
      <c r="D2218" s="69">
        <v>4531.66</v>
      </c>
      <c r="E2218" s="69">
        <v>1065.22025292652</v>
      </c>
      <c r="F2218" s="69"/>
      <c r="G2218" s="69"/>
      <c r="H2218" s="69"/>
      <c r="I2218" s="69"/>
      <c r="J2218" s="69"/>
      <c r="K2218" s="69"/>
      <c r="L2218" s="69"/>
      <c r="M2218" s="69"/>
      <c r="N2218" s="69"/>
      <c r="O2218" s="69"/>
      <c r="P2218" s="69"/>
    </row>
    <row r="2219" spans="1:16">
      <c r="A2219" s="92" t="s">
        <v>70</v>
      </c>
      <c r="B2219" s="87" t="s">
        <v>71</v>
      </c>
      <c r="C2219" s="69"/>
      <c r="D2219" s="69">
        <v>8514.46</v>
      </c>
      <c r="E2219" s="69"/>
      <c r="F2219" s="69"/>
      <c r="G2219" s="69"/>
      <c r="H2219" s="69"/>
      <c r="I2219" s="69"/>
      <c r="J2219" s="69"/>
      <c r="K2219" s="69">
        <v>0.34</v>
      </c>
      <c r="L2219" s="69"/>
      <c r="M2219" s="69"/>
      <c r="N2219" s="69"/>
      <c r="O2219" s="69"/>
      <c r="P2219" s="69"/>
    </row>
    <row r="2220" spans="1:16">
      <c r="A2220" s="92" t="s">
        <v>36</v>
      </c>
      <c r="B2220" s="87" t="s">
        <v>37</v>
      </c>
      <c r="C2220" s="69">
        <v>375.07</v>
      </c>
      <c r="D2220" s="69">
        <v>115</v>
      </c>
      <c r="E2220" s="69">
        <v>30.6609432905858</v>
      </c>
      <c r="F2220" s="69"/>
      <c r="G2220" s="69"/>
      <c r="H2220" s="69"/>
      <c r="I2220" s="69"/>
      <c r="J2220" s="69"/>
      <c r="K2220" s="69"/>
      <c r="L2220" s="69"/>
      <c r="M2220" s="69"/>
      <c r="N2220" s="69"/>
      <c r="O2220" s="69"/>
      <c r="P2220" s="69"/>
    </row>
    <row r="2221" spans="1:16">
      <c r="A2221" s="92" t="s">
        <v>82</v>
      </c>
      <c r="B2221" s="87" t="s">
        <v>83</v>
      </c>
      <c r="C2221" s="69">
        <v>738.58</v>
      </c>
      <c r="D2221" s="69">
        <v>2968.47</v>
      </c>
      <c r="E2221" s="69">
        <v>401.915838500907</v>
      </c>
      <c r="F2221" s="69"/>
      <c r="G2221" s="69"/>
      <c r="H2221" s="69"/>
      <c r="I2221" s="69"/>
      <c r="J2221" s="69"/>
      <c r="K2221" s="69">
        <v>40</v>
      </c>
      <c r="L2221" s="69"/>
      <c r="M2221" s="69"/>
      <c r="N2221" s="69"/>
      <c r="O2221" s="69"/>
      <c r="P2221" s="69"/>
    </row>
    <row r="2222" spans="1:16">
      <c r="A2222" s="92" t="s">
        <v>86</v>
      </c>
      <c r="B2222" s="87" t="s">
        <v>87</v>
      </c>
      <c r="C2222" s="69">
        <v>147.32</v>
      </c>
      <c r="D2222" s="69"/>
      <c r="E2222" s="69"/>
      <c r="F2222" s="70">
        <v>1200</v>
      </c>
      <c r="G2222" s="69">
        <v>1200</v>
      </c>
      <c r="H2222" s="70">
        <v>1200</v>
      </c>
      <c r="I2222" s="69"/>
      <c r="J2222" s="69">
        <v>100</v>
      </c>
      <c r="K2222" s="69"/>
      <c r="L2222" s="69"/>
      <c r="M2222" s="69"/>
      <c r="N2222" s="70">
        <v>1200</v>
      </c>
      <c r="O2222" s="69"/>
      <c r="P2222" s="69">
        <v>100</v>
      </c>
    </row>
    <row r="2223" spans="1:16">
      <c r="A2223" s="92" t="s">
        <v>98</v>
      </c>
      <c r="B2223" s="87" t="s">
        <v>99</v>
      </c>
      <c r="C2223" s="69"/>
      <c r="D2223" s="69">
        <v>265.04</v>
      </c>
      <c r="E2223" s="69"/>
      <c r="F2223" s="69"/>
      <c r="G2223" s="69"/>
      <c r="H2223" s="69"/>
      <c r="I2223" s="69"/>
      <c r="J2223" s="69"/>
      <c r="K2223" s="69">
        <v>243.76</v>
      </c>
      <c r="L2223" s="69"/>
      <c r="M2223" s="70">
        <v>244</v>
      </c>
      <c r="N2223" s="70">
        <v>244</v>
      </c>
      <c r="O2223" s="69">
        <v>92.0615756112285</v>
      </c>
      <c r="P2223" s="69"/>
    </row>
    <row r="2224" spans="1:16">
      <c r="A2224" s="92" t="s">
        <v>102</v>
      </c>
      <c r="B2224" s="87" t="s">
        <v>103</v>
      </c>
      <c r="C2224" s="69">
        <v>51.57</v>
      </c>
      <c r="D2224" s="69">
        <v>27358.54</v>
      </c>
      <c r="E2224" s="69">
        <v>53051.2701182858</v>
      </c>
      <c r="F2224" s="69"/>
      <c r="G2224" s="69"/>
      <c r="H2224" s="69"/>
      <c r="I2224" s="69"/>
      <c r="J2224" s="69"/>
      <c r="K2224" s="69">
        <v>3979.61</v>
      </c>
      <c r="L2224" s="69"/>
      <c r="M2224" s="70">
        <v>3980</v>
      </c>
      <c r="N2224" s="70">
        <v>3980</v>
      </c>
      <c r="O2224" s="69">
        <v>14.5475599209607</v>
      </c>
      <c r="P2224" s="69"/>
    </row>
    <row r="2225" spans="1:16">
      <c r="A2225" s="92" t="s">
        <v>106</v>
      </c>
      <c r="B2225" s="87" t="s">
        <v>107</v>
      </c>
      <c r="C2225" s="69">
        <v>839.99</v>
      </c>
      <c r="D2225" s="69"/>
      <c r="E2225" s="69"/>
      <c r="F2225" s="69"/>
      <c r="G2225" s="69"/>
      <c r="H2225" s="69"/>
      <c r="I2225" s="69"/>
      <c r="J2225" s="69"/>
      <c r="K2225" s="69"/>
      <c r="L2225" s="69"/>
      <c r="M2225" s="69"/>
      <c r="N2225" s="69"/>
      <c r="O2225" s="69"/>
      <c r="P2225" s="69"/>
    </row>
    <row r="2226" spans="1:16">
      <c r="A2226" s="92" t="s">
        <v>52</v>
      </c>
      <c r="B2226" s="87" t="s">
        <v>53</v>
      </c>
      <c r="C2226" s="69">
        <v>43293.14</v>
      </c>
      <c r="D2226" s="69">
        <v>46506.52</v>
      </c>
      <c r="E2226" s="69">
        <v>107.422376847695</v>
      </c>
      <c r="F2226" s="70">
        <v>11300</v>
      </c>
      <c r="G2226" s="69">
        <v>11300</v>
      </c>
      <c r="H2226" s="70">
        <v>11300</v>
      </c>
      <c r="I2226" s="69">
        <v>24.2976683699404</v>
      </c>
      <c r="J2226" s="69">
        <v>100</v>
      </c>
      <c r="K2226" s="69">
        <v>9308.29</v>
      </c>
      <c r="L2226" s="69">
        <v>82.3742477876106</v>
      </c>
      <c r="M2226" s="69"/>
      <c r="N2226" s="70">
        <v>11300</v>
      </c>
      <c r="O2226" s="69">
        <v>24.2976683699404</v>
      </c>
      <c r="P2226" s="69">
        <v>100</v>
      </c>
    </row>
    <row r="2227" spans="1:16">
      <c r="A2227" s="92" t="s">
        <v>110</v>
      </c>
      <c r="B2227" s="87" t="s">
        <v>111</v>
      </c>
      <c r="C2227" s="69">
        <v>2979.16</v>
      </c>
      <c r="D2227" s="69"/>
      <c r="E2227" s="69"/>
      <c r="F2227" s="69"/>
      <c r="G2227" s="69"/>
      <c r="H2227" s="69"/>
      <c r="I2227" s="69"/>
      <c r="J2227" s="69"/>
      <c r="K2227" s="69"/>
      <c r="L2227" s="69"/>
      <c r="M2227" s="69"/>
      <c r="N2227" s="69"/>
      <c r="O2227" s="69"/>
      <c r="P2227" s="69"/>
    </row>
    <row r="2228" spans="1:16">
      <c r="A2228" s="92" t="s">
        <v>112</v>
      </c>
      <c r="B2228" s="87" t="s">
        <v>113</v>
      </c>
      <c r="C2228" s="69">
        <v>2904.1</v>
      </c>
      <c r="D2228" s="69"/>
      <c r="E2228" s="69"/>
      <c r="F2228" s="70">
        <v>3200</v>
      </c>
      <c r="G2228" s="69">
        <v>3200</v>
      </c>
      <c r="H2228" s="70">
        <v>3200</v>
      </c>
      <c r="I2228" s="69"/>
      <c r="J2228" s="69">
        <v>100</v>
      </c>
      <c r="K2228" s="69"/>
      <c r="L2228" s="69"/>
      <c r="M2228" s="69"/>
      <c r="N2228" s="70">
        <v>3200</v>
      </c>
      <c r="O2228" s="69"/>
      <c r="P2228" s="69">
        <v>100</v>
      </c>
    </row>
    <row r="2229" spans="1:16">
      <c r="A2229" s="92" t="s">
        <v>118</v>
      </c>
      <c r="B2229" s="87" t="s">
        <v>119</v>
      </c>
      <c r="C2229" s="69"/>
      <c r="D2229" s="69">
        <v>270.48</v>
      </c>
      <c r="E2229" s="69"/>
      <c r="F2229" s="69"/>
      <c r="G2229" s="69"/>
      <c r="H2229" s="69"/>
      <c r="I2229" s="69"/>
      <c r="J2229" s="69"/>
      <c r="K2229" s="69">
        <v>592.3</v>
      </c>
      <c r="L2229" s="69"/>
      <c r="M2229" s="70">
        <v>592</v>
      </c>
      <c r="N2229" s="70">
        <v>592</v>
      </c>
      <c r="O2229" s="69">
        <v>218.870156758356</v>
      </c>
      <c r="P2229" s="69"/>
    </row>
    <row r="2230" spans="1:16">
      <c r="A2230" s="92" t="s">
        <v>120</v>
      </c>
      <c r="B2230" s="87" t="s">
        <v>121</v>
      </c>
      <c r="C2230" s="69">
        <v>49.9</v>
      </c>
      <c r="D2230" s="69"/>
      <c r="E2230" s="69"/>
      <c r="F2230" s="69"/>
      <c r="G2230" s="69"/>
      <c r="H2230" s="69"/>
      <c r="I2230" s="69"/>
      <c r="J2230" s="69"/>
      <c r="K2230" s="69"/>
      <c r="L2230" s="69"/>
      <c r="M2230" s="69"/>
      <c r="N2230" s="69"/>
      <c r="O2230" s="69"/>
      <c r="P2230" s="69"/>
    </row>
    <row r="2231" spans="1:16">
      <c r="A2231" s="92" t="s">
        <v>124</v>
      </c>
      <c r="B2231" s="87" t="s">
        <v>125</v>
      </c>
      <c r="C2231" s="69">
        <v>104.35</v>
      </c>
      <c r="D2231" s="69">
        <v>15.92</v>
      </c>
      <c r="E2231" s="69">
        <v>15.2563488260661</v>
      </c>
      <c r="F2231" s="69"/>
      <c r="G2231" s="69"/>
      <c r="H2231" s="69"/>
      <c r="I2231" s="69"/>
      <c r="J2231" s="69"/>
      <c r="K2231" s="69"/>
      <c r="L2231" s="69"/>
      <c r="M2231" s="69"/>
      <c r="N2231" s="69"/>
      <c r="O2231" s="69"/>
      <c r="P2231" s="69"/>
    </row>
    <row r="2232" spans="1:16">
      <c r="A2232" s="92" t="s">
        <v>166</v>
      </c>
      <c r="B2232" s="87" t="s">
        <v>167</v>
      </c>
      <c r="C2232" s="69">
        <v>55.61</v>
      </c>
      <c r="D2232" s="69">
        <v>213.43</v>
      </c>
      <c r="E2232" s="69">
        <v>383.797878079482</v>
      </c>
      <c r="F2232" s="69"/>
      <c r="G2232" s="69"/>
      <c r="H2232" s="69"/>
      <c r="I2232" s="69"/>
      <c r="J2232" s="69"/>
      <c r="K2232" s="69"/>
      <c r="L2232" s="69"/>
      <c r="M2232" s="69"/>
      <c r="N2232" s="69"/>
      <c r="O2232" s="69"/>
      <c r="P2232" s="69"/>
    </row>
    <row r="2233" spans="1:16">
      <c r="A2233" s="92" t="s">
        <v>126</v>
      </c>
      <c r="B2233" s="87" t="s">
        <v>127</v>
      </c>
      <c r="C2233" s="69"/>
      <c r="D2233" s="69">
        <v>0.14</v>
      </c>
      <c r="E2233" s="69"/>
      <c r="F2233" s="69"/>
      <c r="G2233" s="69"/>
      <c r="H2233" s="69"/>
      <c r="I2233" s="69"/>
      <c r="J2233" s="69"/>
      <c r="K2233" s="69">
        <v>0.48</v>
      </c>
      <c r="L2233" s="69"/>
      <c r="M2233" s="70">
        <v>1</v>
      </c>
      <c r="N2233" s="70">
        <v>1</v>
      </c>
      <c r="O2233" s="69">
        <v>714.285714285714</v>
      </c>
      <c r="P2233" s="69"/>
    </row>
    <row r="2234" spans="1:16">
      <c r="A2234" s="92" t="s">
        <v>138</v>
      </c>
      <c r="B2234" s="87" t="s">
        <v>139</v>
      </c>
      <c r="C2234" s="69">
        <v>132.74</v>
      </c>
      <c r="D2234" s="69">
        <v>690.9</v>
      </c>
      <c r="E2234" s="69">
        <v>520.491185776706</v>
      </c>
      <c r="F2234" s="69"/>
      <c r="G2234" s="69"/>
      <c r="H2234" s="69"/>
      <c r="I2234" s="69"/>
      <c r="J2234" s="69"/>
      <c r="K2234" s="69">
        <v>318.75</v>
      </c>
      <c r="L2234" s="69"/>
      <c r="M2234" s="70">
        <v>319</v>
      </c>
      <c r="N2234" s="70">
        <v>319</v>
      </c>
      <c r="O2234" s="69">
        <v>46.1716601534231</v>
      </c>
      <c r="P2234" s="69"/>
    </row>
    <row r="2235" spans="1:16">
      <c r="A2235" s="92" t="s">
        <v>140</v>
      </c>
      <c r="B2235" s="87" t="s">
        <v>141</v>
      </c>
      <c r="C2235" s="69">
        <v>417.57</v>
      </c>
      <c r="D2235" s="69"/>
      <c r="E2235" s="69"/>
      <c r="F2235" s="69"/>
      <c r="G2235" s="69"/>
      <c r="H2235" s="69"/>
      <c r="I2235" s="69"/>
      <c r="J2235" s="69"/>
      <c r="K2235" s="69"/>
      <c r="L2235" s="69"/>
      <c r="M2235" s="69"/>
      <c r="N2235" s="69"/>
      <c r="O2235" s="69"/>
      <c r="P2235" s="69"/>
    </row>
    <row r="2236" spans="1:16">
      <c r="A2236" s="91" t="s">
        <v>176</v>
      </c>
      <c r="B2236" s="87" t="s">
        <v>177</v>
      </c>
      <c r="C2236" s="63">
        <v>3108620.91</v>
      </c>
      <c r="D2236" s="63">
        <v>4385792.6</v>
      </c>
      <c r="E2236" s="63">
        <v>141.084832373466</v>
      </c>
      <c r="F2236" s="64">
        <v>1962055</v>
      </c>
      <c r="G2236" s="63">
        <v>1962055</v>
      </c>
      <c r="H2236" s="64">
        <v>1962055</v>
      </c>
      <c r="I2236" s="63">
        <v>44.7366115762063</v>
      </c>
      <c r="J2236" s="63">
        <v>100</v>
      </c>
      <c r="K2236" s="63">
        <v>3047032.26</v>
      </c>
      <c r="L2236" s="63">
        <v>155.298004388256</v>
      </c>
      <c r="M2236" s="64">
        <v>1639983</v>
      </c>
      <c r="N2236" s="64">
        <v>3602038</v>
      </c>
      <c r="O2236" s="63">
        <v>82.1296930456766</v>
      </c>
      <c r="P2236" s="63">
        <v>183.584965762937</v>
      </c>
    </row>
    <row r="2237" spans="1:16">
      <c r="A2237" s="92" t="s">
        <v>28</v>
      </c>
      <c r="B2237" s="87" t="s">
        <v>29</v>
      </c>
      <c r="C2237" s="69">
        <v>846678.6</v>
      </c>
      <c r="D2237" s="69">
        <v>806154.19</v>
      </c>
      <c r="E2237" s="69">
        <v>95.2137198223742</v>
      </c>
      <c r="F2237" s="70">
        <v>486186</v>
      </c>
      <c r="G2237" s="69">
        <v>486186</v>
      </c>
      <c r="H2237" s="70">
        <v>486186</v>
      </c>
      <c r="I2237" s="69">
        <v>60.3093063375382</v>
      </c>
      <c r="J2237" s="69">
        <v>100</v>
      </c>
      <c r="K2237" s="69">
        <v>762095.81</v>
      </c>
      <c r="L2237" s="69">
        <v>156.749846766464</v>
      </c>
      <c r="M2237" s="70">
        <v>275910</v>
      </c>
      <c r="N2237" s="70">
        <v>762096</v>
      </c>
      <c r="O2237" s="69">
        <v>94.5347688387007</v>
      </c>
      <c r="P2237" s="69">
        <v>156.749885846158</v>
      </c>
    </row>
    <row r="2238" spans="1:16">
      <c r="A2238" s="92" t="s">
        <v>198</v>
      </c>
      <c r="B2238" s="87" t="s">
        <v>199</v>
      </c>
      <c r="C2238" s="69"/>
      <c r="D2238" s="69"/>
      <c r="E2238" s="69"/>
      <c r="F2238" s="69"/>
      <c r="G2238" s="69"/>
      <c r="H2238" s="69"/>
      <c r="I2238" s="69"/>
      <c r="J2238" s="69"/>
      <c r="K2238" s="69">
        <v>750</v>
      </c>
      <c r="L2238" s="69"/>
      <c r="M2238" s="70">
        <v>750</v>
      </c>
      <c r="N2238" s="70">
        <v>750</v>
      </c>
      <c r="O2238" s="69"/>
      <c r="P2238" s="69"/>
    </row>
    <row r="2239" spans="1:16">
      <c r="A2239" s="92" t="s">
        <v>80</v>
      </c>
      <c r="B2239" s="87" t="s">
        <v>81</v>
      </c>
      <c r="C2239" s="69">
        <v>4048.12</v>
      </c>
      <c r="D2239" s="69">
        <v>9910.89</v>
      </c>
      <c r="E2239" s="69">
        <v>244.826981413594</v>
      </c>
      <c r="F2239" s="70">
        <v>5408</v>
      </c>
      <c r="G2239" s="69">
        <v>5408</v>
      </c>
      <c r="H2239" s="70">
        <v>5408</v>
      </c>
      <c r="I2239" s="69">
        <v>54.5662397625239</v>
      </c>
      <c r="J2239" s="69">
        <v>100</v>
      </c>
      <c r="K2239" s="69"/>
      <c r="L2239" s="69"/>
      <c r="M2239" s="69"/>
      <c r="N2239" s="70">
        <v>5408</v>
      </c>
      <c r="O2239" s="69">
        <v>54.5662397625239</v>
      </c>
      <c r="P2239" s="69">
        <v>100</v>
      </c>
    </row>
    <row r="2240" spans="1:16">
      <c r="A2240" s="92" t="s">
        <v>32</v>
      </c>
      <c r="B2240" s="87" t="s">
        <v>33</v>
      </c>
      <c r="C2240" s="69">
        <v>24298.5</v>
      </c>
      <c r="D2240" s="69">
        <v>35759.88</v>
      </c>
      <c r="E2240" s="69">
        <v>147.16908451139</v>
      </c>
      <c r="F2240" s="70">
        <v>42100</v>
      </c>
      <c r="G2240" s="69">
        <v>42100</v>
      </c>
      <c r="H2240" s="70">
        <v>42100</v>
      </c>
      <c r="I2240" s="69">
        <v>117.729701553808</v>
      </c>
      <c r="J2240" s="69">
        <v>100</v>
      </c>
      <c r="K2240" s="69">
        <v>161199.34</v>
      </c>
      <c r="L2240" s="69">
        <v>382.896294536817</v>
      </c>
      <c r="M2240" s="70">
        <v>163750</v>
      </c>
      <c r="N2240" s="70">
        <v>205850</v>
      </c>
      <c r="O2240" s="69">
        <v>575.645108428776</v>
      </c>
      <c r="P2240" s="69">
        <v>488.95486935867</v>
      </c>
    </row>
    <row r="2241" spans="1:16">
      <c r="A2241" s="92" t="s">
        <v>62</v>
      </c>
      <c r="B2241" s="87" t="s">
        <v>63</v>
      </c>
      <c r="C2241" s="69"/>
      <c r="D2241" s="69"/>
      <c r="E2241" s="69"/>
      <c r="F2241" s="69"/>
      <c r="G2241" s="69"/>
      <c r="H2241" s="69"/>
      <c r="I2241" s="69"/>
      <c r="J2241" s="69"/>
      <c r="K2241" s="69">
        <v>346.46</v>
      </c>
      <c r="L2241" s="69"/>
      <c r="M2241" s="69"/>
      <c r="N2241" s="69"/>
      <c r="O2241" s="69"/>
      <c r="P2241" s="69"/>
    </row>
    <row r="2242" spans="1:16">
      <c r="A2242" s="92" t="s">
        <v>34</v>
      </c>
      <c r="B2242" s="87" t="s">
        <v>35</v>
      </c>
      <c r="C2242" s="69">
        <v>130156.25</v>
      </c>
      <c r="D2242" s="69">
        <v>132381.67</v>
      </c>
      <c r="E2242" s="69">
        <v>101.709806482593</v>
      </c>
      <c r="F2242" s="70">
        <v>80852</v>
      </c>
      <c r="G2242" s="69">
        <v>80852</v>
      </c>
      <c r="H2242" s="70">
        <v>80852</v>
      </c>
      <c r="I2242" s="69">
        <v>61.0749207197643</v>
      </c>
      <c r="J2242" s="69">
        <v>100</v>
      </c>
      <c r="K2242" s="69">
        <v>130908.95</v>
      </c>
      <c r="L2242" s="69">
        <v>161.911826547272</v>
      </c>
      <c r="M2242" s="70">
        <v>346</v>
      </c>
      <c r="N2242" s="70">
        <v>81198</v>
      </c>
      <c r="O2242" s="69">
        <v>61.3362862094125</v>
      </c>
      <c r="P2242" s="69">
        <v>100.427942413298</v>
      </c>
    </row>
    <row r="2243" spans="1:16">
      <c r="A2243" s="92" t="s">
        <v>70</v>
      </c>
      <c r="B2243" s="87" t="s">
        <v>71</v>
      </c>
      <c r="C2243" s="69">
        <v>385726.06</v>
      </c>
      <c r="D2243" s="69">
        <v>549338.56</v>
      </c>
      <c r="E2243" s="69">
        <v>142.416760744659</v>
      </c>
      <c r="F2243" s="70">
        <v>455005</v>
      </c>
      <c r="G2243" s="69">
        <v>455005</v>
      </c>
      <c r="H2243" s="70">
        <v>455005</v>
      </c>
      <c r="I2243" s="69">
        <v>82.8277920268331</v>
      </c>
      <c r="J2243" s="69">
        <v>100</v>
      </c>
      <c r="K2243" s="69">
        <v>209719.48</v>
      </c>
      <c r="L2243" s="69">
        <v>46.0916869045395</v>
      </c>
      <c r="M2243" s="70">
        <v>50057</v>
      </c>
      <c r="N2243" s="70">
        <v>505062</v>
      </c>
      <c r="O2243" s="69">
        <v>91.9400232890988</v>
      </c>
      <c r="P2243" s="69">
        <v>111.00141756684</v>
      </c>
    </row>
    <row r="2244" spans="1:16">
      <c r="A2244" s="92" t="s">
        <v>36</v>
      </c>
      <c r="B2244" s="87" t="s">
        <v>37</v>
      </c>
      <c r="C2244" s="69">
        <v>16613.68</v>
      </c>
      <c r="D2244" s="69">
        <v>14881.15</v>
      </c>
      <c r="E2244" s="69">
        <v>89.5716662413144</v>
      </c>
      <c r="F2244" s="70">
        <v>7537</v>
      </c>
      <c r="G2244" s="69">
        <v>7537</v>
      </c>
      <c r="H2244" s="70">
        <v>7537</v>
      </c>
      <c r="I2244" s="69">
        <v>50.647967394993</v>
      </c>
      <c r="J2244" s="69">
        <v>100</v>
      </c>
      <c r="K2244" s="69">
        <v>11180.59</v>
      </c>
      <c r="L2244" s="69">
        <v>148.342709300783</v>
      </c>
      <c r="M2244" s="70">
        <v>3644</v>
      </c>
      <c r="N2244" s="70">
        <v>11181</v>
      </c>
      <c r="O2244" s="69">
        <v>75.1353222029211</v>
      </c>
      <c r="P2244" s="69">
        <v>148.348149130954</v>
      </c>
    </row>
    <row r="2245" spans="1:16">
      <c r="A2245" s="92" t="s">
        <v>82</v>
      </c>
      <c r="B2245" s="87" t="s">
        <v>83</v>
      </c>
      <c r="C2245" s="69">
        <v>59822.66</v>
      </c>
      <c r="D2245" s="69">
        <v>91846.25</v>
      </c>
      <c r="E2245" s="69">
        <v>153.530869406342</v>
      </c>
      <c r="F2245" s="70">
        <v>47199</v>
      </c>
      <c r="G2245" s="69">
        <v>47199</v>
      </c>
      <c r="H2245" s="70">
        <v>47199</v>
      </c>
      <c r="I2245" s="69">
        <v>51.3891421805463</v>
      </c>
      <c r="J2245" s="69">
        <v>100</v>
      </c>
      <c r="K2245" s="69">
        <v>104730.38</v>
      </c>
      <c r="L2245" s="69">
        <v>221.891099387699</v>
      </c>
      <c r="M2245" s="70">
        <v>57531</v>
      </c>
      <c r="N2245" s="70">
        <v>104730</v>
      </c>
      <c r="O2245" s="69">
        <v>114.027518815412</v>
      </c>
      <c r="P2245" s="69">
        <v>221.890294285896</v>
      </c>
    </row>
    <row r="2246" spans="1:16">
      <c r="A2246" s="92" t="s">
        <v>84</v>
      </c>
      <c r="B2246" s="87" t="s">
        <v>85</v>
      </c>
      <c r="C2246" s="69">
        <v>8535.57</v>
      </c>
      <c r="D2246" s="69">
        <v>12317.88</v>
      </c>
      <c r="E2246" s="69">
        <v>144.312330635212</v>
      </c>
      <c r="F2246" s="70">
        <v>2000</v>
      </c>
      <c r="G2246" s="69">
        <v>2000</v>
      </c>
      <c r="H2246" s="70">
        <v>2000</v>
      </c>
      <c r="I2246" s="69">
        <v>16.236560187305</v>
      </c>
      <c r="J2246" s="69">
        <v>100</v>
      </c>
      <c r="K2246" s="69">
        <v>7863.7</v>
      </c>
      <c r="L2246" s="69">
        <v>393.185</v>
      </c>
      <c r="M2246" s="70">
        <v>9000</v>
      </c>
      <c r="N2246" s="70">
        <v>11000</v>
      </c>
      <c r="O2246" s="69">
        <v>89.3010810301773</v>
      </c>
      <c r="P2246" s="69">
        <v>550</v>
      </c>
    </row>
    <row r="2247" spans="1:16">
      <c r="A2247" s="92" t="s">
        <v>86</v>
      </c>
      <c r="B2247" s="87" t="s">
        <v>87</v>
      </c>
      <c r="C2247" s="69">
        <v>191412.73</v>
      </c>
      <c r="D2247" s="69">
        <v>185763.96</v>
      </c>
      <c r="E2247" s="69">
        <v>97.0489057859422</v>
      </c>
      <c r="F2247" s="70">
        <v>115572</v>
      </c>
      <c r="G2247" s="69">
        <v>115572</v>
      </c>
      <c r="H2247" s="70">
        <v>115572</v>
      </c>
      <c r="I2247" s="69">
        <v>62.2144359971654</v>
      </c>
      <c r="J2247" s="69">
        <v>100</v>
      </c>
      <c r="K2247" s="69">
        <v>96821.31</v>
      </c>
      <c r="L2247" s="69">
        <v>83.7757501817049</v>
      </c>
      <c r="M2247" s="70">
        <v>2710</v>
      </c>
      <c r="N2247" s="70">
        <v>118282</v>
      </c>
      <c r="O2247" s="69">
        <v>63.6732765602111</v>
      </c>
      <c r="P2247" s="69">
        <v>102.344858616274</v>
      </c>
    </row>
    <row r="2248" spans="1:16">
      <c r="A2248" s="92" t="s">
        <v>88</v>
      </c>
      <c r="B2248" s="87" t="s">
        <v>89</v>
      </c>
      <c r="C2248" s="69">
        <v>20804.07</v>
      </c>
      <c r="D2248" s="69">
        <v>14709.99</v>
      </c>
      <c r="E2248" s="69">
        <v>70.7072702600981</v>
      </c>
      <c r="F2248" s="70">
        <v>12376</v>
      </c>
      <c r="G2248" s="69">
        <v>12376</v>
      </c>
      <c r="H2248" s="70">
        <v>12376</v>
      </c>
      <c r="I2248" s="69">
        <v>84.1332998866756</v>
      </c>
      <c r="J2248" s="69">
        <v>100</v>
      </c>
      <c r="K2248" s="69">
        <v>8666.15</v>
      </c>
      <c r="L2248" s="69">
        <v>70.02383645766</v>
      </c>
      <c r="M2248" s="70">
        <v>-562</v>
      </c>
      <c r="N2248" s="70">
        <v>11814</v>
      </c>
      <c r="O2248" s="69">
        <v>80.312767037911</v>
      </c>
      <c r="P2248" s="69">
        <v>95.458952811894</v>
      </c>
    </row>
    <row r="2249" spans="1:16">
      <c r="A2249" s="92" t="s">
        <v>90</v>
      </c>
      <c r="B2249" s="87" t="s">
        <v>91</v>
      </c>
      <c r="C2249" s="69">
        <v>259186.35</v>
      </c>
      <c r="D2249" s="69">
        <v>244137.72</v>
      </c>
      <c r="E2249" s="69">
        <v>94.1938956276054</v>
      </c>
      <c r="F2249" s="70">
        <v>242102</v>
      </c>
      <c r="G2249" s="69">
        <v>242102</v>
      </c>
      <c r="H2249" s="70">
        <v>242102</v>
      </c>
      <c r="I2249" s="69">
        <v>99.166159166228</v>
      </c>
      <c r="J2249" s="69">
        <v>100</v>
      </c>
      <c r="K2249" s="69">
        <v>109356.15</v>
      </c>
      <c r="L2249" s="69">
        <v>45.1694533708933</v>
      </c>
      <c r="M2249" s="69"/>
      <c r="N2249" s="70">
        <v>242102</v>
      </c>
      <c r="O2249" s="69">
        <v>99.166159166228</v>
      </c>
      <c r="P2249" s="69">
        <v>100</v>
      </c>
    </row>
    <row r="2250" spans="1:16">
      <c r="A2250" s="92" t="s">
        <v>92</v>
      </c>
      <c r="B2250" s="87" t="s">
        <v>93</v>
      </c>
      <c r="C2250" s="69">
        <v>12281.17</v>
      </c>
      <c r="D2250" s="69">
        <v>49600.99</v>
      </c>
      <c r="E2250" s="69">
        <v>403.878376408762</v>
      </c>
      <c r="F2250" s="70">
        <v>11767</v>
      </c>
      <c r="G2250" s="69">
        <v>11767</v>
      </c>
      <c r="H2250" s="70">
        <v>11767</v>
      </c>
      <c r="I2250" s="69">
        <v>23.7233168128297</v>
      </c>
      <c r="J2250" s="69">
        <v>100</v>
      </c>
      <c r="K2250" s="69">
        <v>5944.09</v>
      </c>
      <c r="L2250" s="69">
        <v>50.5149145916546</v>
      </c>
      <c r="M2250" s="70">
        <v>1000</v>
      </c>
      <c r="N2250" s="70">
        <v>12767</v>
      </c>
      <c r="O2250" s="69">
        <v>25.7394056046059</v>
      </c>
      <c r="P2250" s="69">
        <v>108.498342823149</v>
      </c>
    </row>
    <row r="2251" spans="1:16">
      <c r="A2251" s="92" t="s">
        <v>94</v>
      </c>
      <c r="B2251" s="87" t="s">
        <v>95</v>
      </c>
      <c r="C2251" s="69">
        <v>1776.61</v>
      </c>
      <c r="D2251" s="69">
        <v>3522.71</v>
      </c>
      <c r="E2251" s="69">
        <v>198.28268443834</v>
      </c>
      <c r="F2251" s="70">
        <v>6600</v>
      </c>
      <c r="G2251" s="69">
        <v>6600</v>
      </c>
      <c r="H2251" s="70">
        <v>6600</v>
      </c>
      <c r="I2251" s="69">
        <v>187.355757357262</v>
      </c>
      <c r="J2251" s="69">
        <v>100</v>
      </c>
      <c r="K2251" s="69">
        <v>1150.7</v>
      </c>
      <c r="L2251" s="69">
        <v>17.4348484848485</v>
      </c>
      <c r="M2251" s="70">
        <v>1000</v>
      </c>
      <c r="N2251" s="70">
        <v>7600</v>
      </c>
      <c r="O2251" s="69">
        <v>215.742993320483</v>
      </c>
      <c r="P2251" s="69">
        <v>115.151515151515</v>
      </c>
    </row>
    <row r="2252" spans="1:16">
      <c r="A2252" s="92" t="s">
        <v>96</v>
      </c>
      <c r="B2252" s="87" t="s">
        <v>97</v>
      </c>
      <c r="C2252" s="69">
        <v>295.66</v>
      </c>
      <c r="D2252" s="69">
        <v>1081.37</v>
      </c>
      <c r="E2252" s="69">
        <v>365.7478184401</v>
      </c>
      <c r="F2252" s="70">
        <v>1278</v>
      </c>
      <c r="G2252" s="69">
        <v>1278</v>
      </c>
      <c r="H2252" s="70">
        <v>1278</v>
      </c>
      <c r="I2252" s="69">
        <v>118.183415482212</v>
      </c>
      <c r="J2252" s="69">
        <v>100</v>
      </c>
      <c r="K2252" s="69">
        <v>86.21</v>
      </c>
      <c r="L2252" s="69">
        <v>6.74569640062598</v>
      </c>
      <c r="M2252" s="69"/>
      <c r="N2252" s="70">
        <v>1278</v>
      </c>
      <c r="O2252" s="69">
        <v>118.183415482212</v>
      </c>
      <c r="P2252" s="69">
        <v>100</v>
      </c>
    </row>
    <row r="2253" spans="1:16">
      <c r="A2253" s="92" t="s">
        <v>98</v>
      </c>
      <c r="B2253" s="87" t="s">
        <v>99</v>
      </c>
      <c r="C2253" s="69">
        <v>64754.62</v>
      </c>
      <c r="D2253" s="69">
        <v>119242.54</v>
      </c>
      <c r="E2253" s="69">
        <v>184.145223923791</v>
      </c>
      <c r="F2253" s="70">
        <v>14247</v>
      </c>
      <c r="G2253" s="69">
        <v>14247</v>
      </c>
      <c r="H2253" s="70">
        <v>14247</v>
      </c>
      <c r="I2253" s="69">
        <v>11.9479172449698</v>
      </c>
      <c r="J2253" s="69">
        <v>100</v>
      </c>
      <c r="K2253" s="69">
        <v>50462.01</v>
      </c>
      <c r="L2253" s="69">
        <v>354.193935565382</v>
      </c>
      <c r="M2253" s="70">
        <v>36215</v>
      </c>
      <c r="N2253" s="70">
        <v>50462</v>
      </c>
      <c r="O2253" s="69">
        <v>42.3187899217846</v>
      </c>
      <c r="P2253" s="69">
        <v>354.193865375167</v>
      </c>
    </row>
    <row r="2254" spans="1:16">
      <c r="A2254" s="92" t="s">
        <v>100</v>
      </c>
      <c r="B2254" s="87" t="s">
        <v>101</v>
      </c>
      <c r="C2254" s="69">
        <v>42651.41</v>
      </c>
      <c r="D2254" s="69">
        <v>62877.99</v>
      </c>
      <c r="E2254" s="69">
        <v>147.423004303961</v>
      </c>
      <c r="F2254" s="70">
        <v>29696</v>
      </c>
      <c r="G2254" s="69">
        <v>29696</v>
      </c>
      <c r="H2254" s="70">
        <v>29696</v>
      </c>
      <c r="I2254" s="69">
        <v>47.2279727771196</v>
      </c>
      <c r="J2254" s="69">
        <v>100</v>
      </c>
      <c r="K2254" s="69">
        <v>18487.91</v>
      </c>
      <c r="L2254" s="69">
        <v>62.2572400323276</v>
      </c>
      <c r="M2254" s="70">
        <v>652</v>
      </c>
      <c r="N2254" s="70">
        <v>30348</v>
      </c>
      <c r="O2254" s="69">
        <v>48.2649015975224</v>
      </c>
      <c r="P2254" s="69">
        <v>102.195581896552</v>
      </c>
    </row>
    <row r="2255" spans="1:16">
      <c r="A2255" s="92" t="s">
        <v>102</v>
      </c>
      <c r="B2255" s="87" t="s">
        <v>103</v>
      </c>
      <c r="C2255" s="69">
        <v>13370.82</v>
      </c>
      <c r="D2255" s="69">
        <v>26505.07</v>
      </c>
      <c r="E2255" s="69">
        <v>198.230699388669</v>
      </c>
      <c r="F2255" s="70">
        <v>9009</v>
      </c>
      <c r="G2255" s="69">
        <v>9009</v>
      </c>
      <c r="H2255" s="70">
        <v>9009</v>
      </c>
      <c r="I2255" s="69">
        <v>33.9897234755464</v>
      </c>
      <c r="J2255" s="69">
        <v>100</v>
      </c>
      <c r="K2255" s="69">
        <v>14828.18</v>
      </c>
      <c r="L2255" s="69">
        <v>164.592962592963</v>
      </c>
      <c r="M2255" s="70">
        <v>5819</v>
      </c>
      <c r="N2255" s="70">
        <v>14828</v>
      </c>
      <c r="O2255" s="69">
        <v>55.9440137302033</v>
      </c>
      <c r="P2255" s="69">
        <v>164.590964590965</v>
      </c>
    </row>
    <row r="2256" spans="1:16">
      <c r="A2256" s="92" t="s">
        <v>104</v>
      </c>
      <c r="B2256" s="87" t="s">
        <v>105</v>
      </c>
      <c r="C2256" s="69">
        <v>18864.44</v>
      </c>
      <c r="D2256" s="69">
        <v>19648.93</v>
      </c>
      <c r="E2256" s="69">
        <v>104.158565003785</v>
      </c>
      <c r="F2256" s="70">
        <v>15070</v>
      </c>
      <c r="G2256" s="69">
        <v>15070</v>
      </c>
      <c r="H2256" s="70">
        <v>15070</v>
      </c>
      <c r="I2256" s="69">
        <v>76.6962882966146</v>
      </c>
      <c r="J2256" s="69">
        <v>100</v>
      </c>
      <c r="K2256" s="69">
        <v>11354.62</v>
      </c>
      <c r="L2256" s="69">
        <v>75.3458526874585</v>
      </c>
      <c r="M2256" s="69"/>
      <c r="N2256" s="70">
        <v>15070</v>
      </c>
      <c r="O2256" s="69">
        <v>76.6962882966146</v>
      </c>
      <c r="P2256" s="69">
        <v>100</v>
      </c>
    </row>
    <row r="2257" spans="1:16">
      <c r="A2257" s="92" t="s">
        <v>106</v>
      </c>
      <c r="B2257" s="87" t="s">
        <v>107</v>
      </c>
      <c r="C2257" s="69">
        <v>38700.29</v>
      </c>
      <c r="D2257" s="69">
        <v>105044.07</v>
      </c>
      <c r="E2257" s="69">
        <v>271.429671457242</v>
      </c>
      <c r="F2257" s="70">
        <v>8929</v>
      </c>
      <c r="G2257" s="69">
        <v>8929</v>
      </c>
      <c r="H2257" s="70">
        <v>8929</v>
      </c>
      <c r="I2257" s="69">
        <v>8.50024185087269</v>
      </c>
      <c r="J2257" s="69">
        <v>100</v>
      </c>
      <c r="K2257" s="69">
        <v>57300.54</v>
      </c>
      <c r="L2257" s="69">
        <v>641.735244708254</v>
      </c>
      <c r="M2257" s="70">
        <v>48372</v>
      </c>
      <c r="N2257" s="70">
        <v>57301</v>
      </c>
      <c r="O2257" s="69">
        <v>54.5494857539317</v>
      </c>
      <c r="P2257" s="69">
        <v>641.74039646097</v>
      </c>
    </row>
    <row r="2258" spans="1:16">
      <c r="A2258" s="92" t="s">
        <v>38</v>
      </c>
      <c r="B2258" s="87" t="s">
        <v>39</v>
      </c>
      <c r="C2258" s="69">
        <v>10222.37</v>
      </c>
      <c r="D2258" s="69">
        <v>21839.55</v>
      </c>
      <c r="E2258" s="69">
        <v>213.644683180124</v>
      </c>
      <c r="F2258" s="69"/>
      <c r="G2258" s="69"/>
      <c r="H2258" s="69"/>
      <c r="I2258" s="69"/>
      <c r="J2258" s="69"/>
      <c r="K2258" s="69">
        <v>10930.98</v>
      </c>
      <c r="L2258" s="69"/>
      <c r="M2258" s="70">
        <v>10931</v>
      </c>
      <c r="N2258" s="70">
        <v>10931</v>
      </c>
      <c r="O2258" s="69">
        <v>50.0513975791626</v>
      </c>
      <c r="P2258" s="69"/>
    </row>
    <row r="2259" spans="1:16">
      <c r="A2259" s="92" t="s">
        <v>52</v>
      </c>
      <c r="B2259" s="87" t="s">
        <v>53</v>
      </c>
      <c r="C2259" s="69">
        <v>276577.81</v>
      </c>
      <c r="D2259" s="69">
        <v>326999.18</v>
      </c>
      <c r="E2259" s="69">
        <v>118.230446614643</v>
      </c>
      <c r="F2259" s="70">
        <v>202227</v>
      </c>
      <c r="G2259" s="69">
        <v>202227</v>
      </c>
      <c r="H2259" s="70">
        <v>202227</v>
      </c>
      <c r="I2259" s="69">
        <v>61.8432743470488</v>
      </c>
      <c r="J2259" s="69">
        <v>100</v>
      </c>
      <c r="K2259" s="69">
        <v>399158.97</v>
      </c>
      <c r="L2259" s="69">
        <v>197.38164043377</v>
      </c>
      <c r="M2259" s="70">
        <v>196932</v>
      </c>
      <c r="N2259" s="70">
        <v>399159</v>
      </c>
      <c r="O2259" s="69">
        <v>122.067278578497</v>
      </c>
      <c r="P2259" s="69">
        <v>197.381655268584</v>
      </c>
    </row>
    <row r="2260" spans="1:16">
      <c r="A2260" s="92" t="s">
        <v>108</v>
      </c>
      <c r="B2260" s="87" t="s">
        <v>109</v>
      </c>
      <c r="C2260" s="69">
        <v>17118.83</v>
      </c>
      <c r="D2260" s="69">
        <v>41830.47</v>
      </c>
      <c r="E2260" s="69">
        <v>244.353556872754</v>
      </c>
      <c r="F2260" s="70">
        <v>13055</v>
      </c>
      <c r="G2260" s="69">
        <v>13055</v>
      </c>
      <c r="H2260" s="70">
        <v>13055</v>
      </c>
      <c r="I2260" s="69">
        <v>31.2093074737147</v>
      </c>
      <c r="J2260" s="69">
        <v>100</v>
      </c>
      <c r="K2260" s="69">
        <v>6633.83</v>
      </c>
      <c r="L2260" s="69">
        <v>50.8144772117963</v>
      </c>
      <c r="M2260" s="70">
        <v>-2655</v>
      </c>
      <c r="N2260" s="70">
        <v>10400</v>
      </c>
      <c r="O2260" s="69">
        <v>24.8622594964867</v>
      </c>
      <c r="P2260" s="69">
        <v>79.662964381463</v>
      </c>
    </row>
    <row r="2261" spans="1:16">
      <c r="A2261" s="92" t="s">
        <v>110</v>
      </c>
      <c r="B2261" s="87" t="s">
        <v>111</v>
      </c>
      <c r="C2261" s="69">
        <v>100488.92</v>
      </c>
      <c r="D2261" s="69">
        <v>216979.83</v>
      </c>
      <c r="E2261" s="69">
        <v>215.92413372539</v>
      </c>
      <c r="F2261" s="70">
        <v>47149</v>
      </c>
      <c r="G2261" s="69">
        <v>47149</v>
      </c>
      <c r="H2261" s="70">
        <v>47149</v>
      </c>
      <c r="I2261" s="69">
        <v>21.7296695273473</v>
      </c>
      <c r="J2261" s="69">
        <v>100</v>
      </c>
      <c r="K2261" s="69">
        <v>77047.96</v>
      </c>
      <c r="L2261" s="69">
        <v>163.413773356805</v>
      </c>
      <c r="M2261" s="70">
        <v>29899</v>
      </c>
      <c r="N2261" s="70">
        <v>77048</v>
      </c>
      <c r="O2261" s="69">
        <v>35.5092913474953</v>
      </c>
      <c r="P2261" s="69">
        <v>163.413858194235</v>
      </c>
    </row>
    <row r="2262" spans="1:16">
      <c r="A2262" s="92" t="s">
        <v>112</v>
      </c>
      <c r="B2262" s="87" t="s">
        <v>113</v>
      </c>
      <c r="C2262" s="69">
        <v>130009.23</v>
      </c>
      <c r="D2262" s="69">
        <v>147878.48</v>
      </c>
      <c r="E2262" s="69">
        <v>113.744601056402</v>
      </c>
      <c r="F2262" s="70">
        <v>32145</v>
      </c>
      <c r="G2262" s="69">
        <v>32145</v>
      </c>
      <c r="H2262" s="70">
        <v>32145</v>
      </c>
      <c r="I2262" s="69">
        <v>21.7374427976268</v>
      </c>
      <c r="J2262" s="69">
        <v>100</v>
      </c>
      <c r="K2262" s="69">
        <v>58768.26</v>
      </c>
      <c r="L2262" s="69">
        <v>182.822398506766</v>
      </c>
      <c r="M2262" s="70">
        <v>26623</v>
      </c>
      <c r="N2262" s="70">
        <v>58768</v>
      </c>
      <c r="O2262" s="69">
        <v>39.7407384766194</v>
      </c>
      <c r="P2262" s="69">
        <v>182.8215896718</v>
      </c>
    </row>
    <row r="2263" spans="1:16">
      <c r="A2263" s="92" t="s">
        <v>116</v>
      </c>
      <c r="B2263" s="87" t="s">
        <v>117</v>
      </c>
      <c r="C2263" s="69">
        <v>1475.63</v>
      </c>
      <c r="D2263" s="69">
        <v>254.69</v>
      </c>
      <c r="E2263" s="69">
        <v>17.259746684467</v>
      </c>
      <c r="F2263" s="69"/>
      <c r="G2263" s="69"/>
      <c r="H2263" s="69"/>
      <c r="I2263" s="69"/>
      <c r="J2263" s="69"/>
      <c r="K2263" s="69"/>
      <c r="L2263" s="69"/>
      <c r="M2263" s="69"/>
      <c r="N2263" s="69"/>
      <c r="O2263" s="69"/>
      <c r="P2263" s="69"/>
    </row>
    <row r="2264" spans="1:16">
      <c r="A2264" s="92" t="s">
        <v>118</v>
      </c>
      <c r="B2264" s="87" t="s">
        <v>119</v>
      </c>
      <c r="C2264" s="69">
        <v>26715.86</v>
      </c>
      <c r="D2264" s="69">
        <v>101996.79</v>
      </c>
      <c r="E2264" s="69">
        <v>381.783667080154</v>
      </c>
      <c r="F2264" s="70">
        <v>6319</v>
      </c>
      <c r="G2264" s="69">
        <v>6319</v>
      </c>
      <c r="H2264" s="70">
        <v>6319</v>
      </c>
      <c r="I2264" s="69">
        <v>6.19529300873096</v>
      </c>
      <c r="J2264" s="69">
        <v>100</v>
      </c>
      <c r="K2264" s="69">
        <v>55518.03</v>
      </c>
      <c r="L2264" s="69">
        <v>878.588858996677</v>
      </c>
      <c r="M2264" s="70">
        <v>49199</v>
      </c>
      <c r="N2264" s="70">
        <v>55518</v>
      </c>
      <c r="O2264" s="69">
        <v>54.4311247442199</v>
      </c>
      <c r="P2264" s="69">
        <v>878.588384238012</v>
      </c>
    </row>
    <row r="2265" spans="1:16">
      <c r="A2265" s="92" t="s">
        <v>120</v>
      </c>
      <c r="B2265" s="87" t="s">
        <v>121</v>
      </c>
      <c r="C2265" s="69">
        <v>16275.25</v>
      </c>
      <c r="D2265" s="69">
        <v>25887.04</v>
      </c>
      <c r="E2265" s="69">
        <v>159.05771032703</v>
      </c>
      <c r="F2265" s="70">
        <v>1300</v>
      </c>
      <c r="G2265" s="69">
        <v>1300</v>
      </c>
      <c r="H2265" s="70">
        <v>1300</v>
      </c>
      <c r="I2265" s="69">
        <v>5.02181786716442</v>
      </c>
      <c r="J2265" s="69">
        <v>100</v>
      </c>
      <c r="K2265" s="69">
        <v>3134.69</v>
      </c>
      <c r="L2265" s="69">
        <v>241.13</v>
      </c>
      <c r="M2265" s="70">
        <v>1835</v>
      </c>
      <c r="N2265" s="70">
        <v>3135</v>
      </c>
      <c r="O2265" s="69">
        <v>12.110306933508</v>
      </c>
      <c r="P2265" s="69">
        <v>241.153846153846</v>
      </c>
    </row>
    <row r="2266" spans="1:16">
      <c r="A2266" s="92" t="s">
        <v>40</v>
      </c>
      <c r="B2266" s="87" t="s">
        <v>41</v>
      </c>
      <c r="C2266" s="69"/>
      <c r="D2266" s="69">
        <v>48.75</v>
      </c>
      <c r="E2266" s="69"/>
      <c r="F2266" s="69"/>
      <c r="G2266" s="69"/>
      <c r="H2266" s="69"/>
      <c r="I2266" s="69"/>
      <c r="J2266" s="69"/>
      <c r="K2266" s="69">
        <v>579.15</v>
      </c>
      <c r="L2266" s="69"/>
      <c r="M2266" s="70">
        <v>579</v>
      </c>
      <c r="N2266" s="70">
        <v>579</v>
      </c>
      <c r="O2266" s="69">
        <v>1187.69230769231</v>
      </c>
      <c r="P2266" s="69"/>
    </row>
    <row r="2267" spans="1:16">
      <c r="A2267" s="92" t="s">
        <v>244</v>
      </c>
      <c r="B2267" s="87" t="s">
        <v>245</v>
      </c>
      <c r="C2267" s="69"/>
      <c r="D2267" s="69">
        <v>6556.58</v>
      </c>
      <c r="E2267" s="69"/>
      <c r="F2267" s="69"/>
      <c r="G2267" s="69"/>
      <c r="H2267" s="69"/>
      <c r="I2267" s="69"/>
      <c r="J2267" s="69"/>
      <c r="K2267" s="69"/>
      <c r="L2267" s="69"/>
      <c r="M2267" s="69"/>
      <c r="N2267" s="69"/>
      <c r="O2267" s="69"/>
      <c r="P2267" s="69"/>
    </row>
    <row r="2268" spans="1:16">
      <c r="A2268" s="92" t="s">
        <v>122</v>
      </c>
      <c r="B2268" s="87" t="s">
        <v>123</v>
      </c>
      <c r="C2268" s="69">
        <v>14415.94</v>
      </c>
      <c r="D2268" s="69">
        <v>19682.78</v>
      </c>
      <c r="E2268" s="69">
        <v>136.534835744322</v>
      </c>
      <c r="F2268" s="70">
        <v>4491</v>
      </c>
      <c r="G2268" s="69">
        <v>4491</v>
      </c>
      <c r="H2268" s="70">
        <v>4491</v>
      </c>
      <c r="I2268" s="69">
        <v>22.8168988323804</v>
      </c>
      <c r="J2268" s="69">
        <v>100</v>
      </c>
      <c r="K2268" s="69">
        <v>9026.68</v>
      </c>
      <c r="L2268" s="69">
        <v>200.994878646181</v>
      </c>
      <c r="M2268" s="70">
        <v>4545</v>
      </c>
      <c r="N2268" s="70">
        <v>9036</v>
      </c>
      <c r="O2268" s="69">
        <v>45.9081491537273</v>
      </c>
      <c r="P2268" s="69">
        <v>201.202404809619</v>
      </c>
    </row>
    <row r="2269" spans="1:16">
      <c r="A2269" s="92" t="s">
        <v>124</v>
      </c>
      <c r="B2269" s="87" t="s">
        <v>125</v>
      </c>
      <c r="C2269" s="69">
        <v>1289.51</v>
      </c>
      <c r="D2269" s="69">
        <v>677.58</v>
      </c>
      <c r="E2269" s="69">
        <v>52.545540554164</v>
      </c>
      <c r="F2269" s="69"/>
      <c r="G2269" s="69"/>
      <c r="H2269" s="69"/>
      <c r="I2269" s="69"/>
      <c r="J2269" s="69"/>
      <c r="K2269" s="69">
        <v>1272.67</v>
      </c>
      <c r="L2269" s="69"/>
      <c r="M2269" s="70">
        <v>1277</v>
      </c>
      <c r="N2269" s="70">
        <v>1277</v>
      </c>
      <c r="O2269" s="69">
        <v>188.464830721096</v>
      </c>
      <c r="P2269" s="69"/>
    </row>
    <row r="2270" spans="1:16">
      <c r="A2270" s="92" t="s">
        <v>166</v>
      </c>
      <c r="B2270" s="87" t="s">
        <v>167</v>
      </c>
      <c r="C2270" s="69">
        <v>1483.79</v>
      </c>
      <c r="D2270" s="69">
        <v>177.24</v>
      </c>
      <c r="E2270" s="69">
        <v>11.9450865688541</v>
      </c>
      <c r="F2270" s="69"/>
      <c r="G2270" s="69"/>
      <c r="H2270" s="69"/>
      <c r="I2270" s="69"/>
      <c r="J2270" s="69"/>
      <c r="K2270" s="69">
        <v>70.71</v>
      </c>
      <c r="L2270" s="69"/>
      <c r="M2270" s="69"/>
      <c r="N2270" s="69"/>
      <c r="O2270" s="69"/>
      <c r="P2270" s="69"/>
    </row>
    <row r="2271" spans="1:16">
      <c r="A2271" s="92" t="s">
        <v>126</v>
      </c>
      <c r="B2271" s="87" t="s">
        <v>127</v>
      </c>
      <c r="C2271" s="69">
        <v>0.02</v>
      </c>
      <c r="D2271" s="69">
        <v>5472.36</v>
      </c>
      <c r="E2271" s="69">
        <v>27361800</v>
      </c>
      <c r="F2271" s="69"/>
      <c r="G2271" s="69"/>
      <c r="H2271" s="69"/>
      <c r="I2271" s="69"/>
      <c r="J2271" s="69"/>
      <c r="K2271" s="69">
        <v>4.05</v>
      </c>
      <c r="L2271" s="69"/>
      <c r="M2271" s="70">
        <v>75</v>
      </c>
      <c r="N2271" s="70">
        <v>75</v>
      </c>
      <c r="O2271" s="69">
        <v>1.3705238690437</v>
      </c>
      <c r="P2271" s="69"/>
    </row>
    <row r="2272" spans="1:16">
      <c r="A2272" s="92" t="s">
        <v>128</v>
      </c>
      <c r="B2272" s="87" t="s">
        <v>129</v>
      </c>
      <c r="C2272" s="69">
        <v>1277.22</v>
      </c>
      <c r="D2272" s="69"/>
      <c r="E2272" s="69"/>
      <c r="F2272" s="69"/>
      <c r="G2272" s="69"/>
      <c r="H2272" s="69"/>
      <c r="I2272" s="69"/>
      <c r="J2272" s="69"/>
      <c r="K2272" s="69">
        <v>47.17</v>
      </c>
      <c r="L2272" s="69"/>
      <c r="M2272" s="70">
        <v>52</v>
      </c>
      <c r="N2272" s="70">
        <v>52</v>
      </c>
      <c r="O2272" s="69"/>
      <c r="P2272" s="69"/>
    </row>
    <row r="2273" spans="1:16">
      <c r="A2273" s="92" t="s">
        <v>178</v>
      </c>
      <c r="B2273" s="87" t="s">
        <v>179</v>
      </c>
      <c r="C2273" s="69">
        <v>4945.25</v>
      </c>
      <c r="D2273" s="69"/>
      <c r="E2273" s="69"/>
      <c r="F2273" s="69"/>
      <c r="G2273" s="69"/>
      <c r="H2273" s="69"/>
      <c r="I2273" s="69"/>
      <c r="J2273" s="69"/>
      <c r="K2273" s="69"/>
      <c r="L2273" s="69"/>
      <c r="M2273" s="69"/>
      <c r="N2273" s="69"/>
      <c r="O2273" s="69"/>
      <c r="P2273" s="69"/>
    </row>
    <row r="2274" spans="1:16">
      <c r="A2274" s="92" t="s">
        <v>184</v>
      </c>
      <c r="B2274" s="87" t="s">
        <v>185</v>
      </c>
      <c r="C2274" s="69">
        <v>46490.55</v>
      </c>
      <c r="D2274" s="69">
        <v>82382.03</v>
      </c>
      <c r="E2274" s="69">
        <v>177.201667865835</v>
      </c>
      <c r="F2274" s="69"/>
      <c r="G2274" s="69"/>
      <c r="H2274" s="69"/>
      <c r="I2274" s="69"/>
      <c r="J2274" s="69"/>
      <c r="K2274" s="69"/>
      <c r="L2274" s="69"/>
      <c r="M2274" s="69"/>
      <c r="N2274" s="69"/>
      <c r="O2274" s="69"/>
      <c r="P2274" s="69"/>
    </row>
    <row r="2275" spans="1:16">
      <c r="A2275" s="92" t="s">
        <v>76</v>
      </c>
      <c r="B2275" s="87" t="s">
        <v>77</v>
      </c>
      <c r="C2275" s="69">
        <v>7167.03</v>
      </c>
      <c r="D2275" s="69">
        <v>4450.8</v>
      </c>
      <c r="E2275" s="69">
        <v>62.1010376683229</v>
      </c>
      <c r="F2275" s="70">
        <v>3717</v>
      </c>
      <c r="G2275" s="69">
        <v>3717</v>
      </c>
      <c r="H2275" s="70">
        <v>3717</v>
      </c>
      <c r="I2275" s="69">
        <v>83.5130763008897</v>
      </c>
      <c r="J2275" s="69">
        <v>100</v>
      </c>
      <c r="K2275" s="69">
        <v>16580.14</v>
      </c>
      <c r="L2275" s="69">
        <v>446.062415926823</v>
      </c>
      <c r="M2275" s="70">
        <v>12863</v>
      </c>
      <c r="N2275" s="70">
        <v>16580</v>
      </c>
      <c r="O2275" s="69">
        <v>372.517300260627</v>
      </c>
      <c r="P2275" s="69">
        <v>446.05864944848</v>
      </c>
    </row>
    <row r="2276" spans="1:16">
      <c r="A2276" s="92" t="s">
        <v>130</v>
      </c>
      <c r="B2276" s="87" t="s">
        <v>131</v>
      </c>
      <c r="C2276" s="69"/>
      <c r="D2276" s="69">
        <v>573.19</v>
      </c>
      <c r="E2276" s="69"/>
      <c r="F2276" s="69"/>
      <c r="G2276" s="69"/>
      <c r="H2276" s="69"/>
      <c r="I2276" s="69"/>
      <c r="J2276" s="69"/>
      <c r="K2276" s="69">
        <v>2461.15</v>
      </c>
      <c r="L2276" s="69"/>
      <c r="M2276" s="70">
        <v>2462</v>
      </c>
      <c r="N2276" s="70">
        <v>2462</v>
      </c>
      <c r="O2276" s="69">
        <v>429.5259861477</v>
      </c>
      <c r="P2276" s="69"/>
    </row>
    <row r="2277" spans="1:16">
      <c r="A2277" s="92" t="s">
        <v>42</v>
      </c>
      <c r="B2277" s="87" t="s">
        <v>43</v>
      </c>
      <c r="C2277" s="69"/>
      <c r="D2277" s="69">
        <v>223460</v>
      </c>
      <c r="E2277" s="69"/>
      <c r="F2277" s="69"/>
      <c r="G2277" s="69"/>
      <c r="H2277" s="69"/>
      <c r="I2277" s="69"/>
      <c r="J2277" s="69"/>
      <c r="K2277" s="69">
        <v>238582</v>
      </c>
      <c r="L2277" s="69"/>
      <c r="M2277" s="70">
        <v>239000</v>
      </c>
      <c r="N2277" s="70">
        <v>239000</v>
      </c>
      <c r="O2277" s="69">
        <v>106.954264745368</v>
      </c>
      <c r="P2277" s="69"/>
    </row>
    <row r="2278" spans="1:16">
      <c r="A2278" s="92" t="s">
        <v>212</v>
      </c>
      <c r="B2278" s="87" t="s">
        <v>213</v>
      </c>
      <c r="C2278" s="69">
        <v>121.57</v>
      </c>
      <c r="D2278" s="69"/>
      <c r="E2278" s="69"/>
      <c r="F2278" s="69"/>
      <c r="G2278" s="69"/>
      <c r="H2278" s="69"/>
      <c r="I2278" s="69"/>
      <c r="J2278" s="69"/>
      <c r="K2278" s="69"/>
      <c r="L2278" s="69"/>
      <c r="M2278" s="69"/>
      <c r="N2278" s="69"/>
      <c r="O2278" s="69"/>
      <c r="P2278" s="69"/>
    </row>
    <row r="2279" spans="1:16">
      <c r="A2279" s="92" t="s">
        <v>256</v>
      </c>
      <c r="B2279" s="87" t="s">
        <v>257</v>
      </c>
      <c r="C2279" s="69">
        <v>80.43</v>
      </c>
      <c r="D2279" s="69"/>
      <c r="E2279" s="69"/>
      <c r="F2279" s="69"/>
      <c r="G2279" s="69"/>
      <c r="H2279" s="69"/>
      <c r="I2279" s="69"/>
      <c r="J2279" s="69"/>
      <c r="K2279" s="69">
        <v>500</v>
      </c>
      <c r="L2279" s="69"/>
      <c r="M2279" s="70">
        <v>500</v>
      </c>
      <c r="N2279" s="70">
        <v>500</v>
      </c>
      <c r="O2279" s="69"/>
      <c r="P2279" s="69"/>
    </row>
    <row r="2280" spans="1:16">
      <c r="A2280" s="92" t="s">
        <v>132</v>
      </c>
      <c r="B2280" s="87" t="s">
        <v>133</v>
      </c>
      <c r="C2280" s="69"/>
      <c r="D2280" s="69">
        <v>308.75</v>
      </c>
      <c r="E2280" s="69"/>
      <c r="F2280" s="69"/>
      <c r="G2280" s="69"/>
      <c r="H2280" s="69"/>
      <c r="I2280" s="69"/>
      <c r="J2280" s="69"/>
      <c r="K2280" s="69"/>
      <c r="L2280" s="69"/>
      <c r="M2280" s="69"/>
      <c r="N2280" s="69"/>
      <c r="O2280" s="69"/>
      <c r="P2280" s="69"/>
    </row>
    <row r="2281" spans="1:16">
      <c r="A2281" s="92" t="s">
        <v>134</v>
      </c>
      <c r="B2281" s="87" t="s">
        <v>135</v>
      </c>
      <c r="C2281" s="69">
        <v>4362.13</v>
      </c>
      <c r="D2281" s="69">
        <v>249129.98</v>
      </c>
      <c r="E2281" s="69">
        <v>5711.2002622572</v>
      </c>
      <c r="F2281" s="69"/>
      <c r="G2281" s="69"/>
      <c r="H2281" s="69"/>
      <c r="I2281" s="69"/>
      <c r="J2281" s="69"/>
      <c r="K2281" s="69">
        <v>248215.26</v>
      </c>
      <c r="L2281" s="69"/>
      <c r="M2281" s="70">
        <v>249000</v>
      </c>
      <c r="N2281" s="70">
        <v>249000</v>
      </c>
      <c r="O2281" s="69">
        <v>99.9478264318088</v>
      </c>
      <c r="P2281" s="69"/>
    </row>
    <row r="2282" spans="1:16">
      <c r="A2282" s="92" t="s">
        <v>138</v>
      </c>
      <c r="B2282" s="87" t="s">
        <v>139</v>
      </c>
      <c r="C2282" s="69">
        <v>51068.14</v>
      </c>
      <c r="D2282" s="69">
        <v>35892.89</v>
      </c>
      <c r="E2282" s="69">
        <v>70.2843103351718</v>
      </c>
      <c r="F2282" s="70">
        <v>13576</v>
      </c>
      <c r="G2282" s="69">
        <v>13576</v>
      </c>
      <c r="H2282" s="70">
        <v>13576</v>
      </c>
      <c r="I2282" s="69">
        <v>37.8236469674077</v>
      </c>
      <c r="J2282" s="69">
        <v>100</v>
      </c>
      <c r="K2282" s="69">
        <v>32817.02</v>
      </c>
      <c r="L2282" s="69">
        <v>241.728196817914</v>
      </c>
      <c r="M2282" s="70">
        <v>19241</v>
      </c>
      <c r="N2282" s="70">
        <v>32817</v>
      </c>
      <c r="O2282" s="69">
        <v>91.4303640637463</v>
      </c>
      <c r="P2282" s="69">
        <v>241.728049499116</v>
      </c>
    </row>
    <row r="2283" spans="1:16">
      <c r="A2283" s="92" t="s">
        <v>140</v>
      </c>
      <c r="B2283" s="87" t="s">
        <v>141</v>
      </c>
      <c r="C2283" s="69">
        <v>3748.74</v>
      </c>
      <c r="D2283" s="69">
        <v>1796.24</v>
      </c>
      <c r="E2283" s="69">
        <v>47.9158330532392</v>
      </c>
      <c r="F2283" s="70">
        <v>1243</v>
      </c>
      <c r="G2283" s="69">
        <v>1243</v>
      </c>
      <c r="H2283" s="70">
        <v>1243</v>
      </c>
      <c r="I2283" s="69">
        <v>69.2001068899479</v>
      </c>
      <c r="J2283" s="69">
        <v>100</v>
      </c>
      <c r="K2283" s="69">
        <v>658.05</v>
      </c>
      <c r="L2283" s="69">
        <v>52.940466613033</v>
      </c>
      <c r="M2283" s="70">
        <v>659</v>
      </c>
      <c r="N2283" s="70">
        <v>1902</v>
      </c>
      <c r="O2283" s="69">
        <v>105.887854629671</v>
      </c>
      <c r="P2283" s="69">
        <v>153.016894609815</v>
      </c>
    </row>
    <row r="2284" spans="1:16">
      <c r="A2284" s="92" t="s">
        <v>142</v>
      </c>
      <c r="B2284" s="87" t="s">
        <v>143</v>
      </c>
      <c r="C2284" s="69">
        <v>321.72</v>
      </c>
      <c r="D2284" s="69">
        <v>578.7</v>
      </c>
      <c r="E2284" s="69">
        <v>179.876911600149</v>
      </c>
      <c r="F2284" s="69"/>
      <c r="G2284" s="69"/>
      <c r="H2284" s="69"/>
      <c r="I2284" s="69"/>
      <c r="J2284" s="69"/>
      <c r="K2284" s="69"/>
      <c r="L2284" s="69"/>
      <c r="M2284" s="69"/>
      <c r="N2284" s="69"/>
      <c r="O2284" s="69"/>
      <c r="P2284" s="69"/>
    </row>
    <row r="2285" spans="1:16">
      <c r="A2285" s="92" t="s">
        <v>144</v>
      </c>
      <c r="B2285" s="87" t="s">
        <v>145</v>
      </c>
      <c r="C2285" s="69">
        <v>135151.39</v>
      </c>
      <c r="D2285" s="69">
        <v>94021.5</v>
      </c>
      <c r="E2285" s="69">
        <v>69.5675419986432</v>
      </c>
      <c r="F2285" s="70">
        <v>9533</v>
      </c>
      <c r="G2285" s="69">
        <v>9533</v>
      </c>
      <c r="H2285" s="70">
        <v>9533</v>
      </c>
      <c r="I2285" s="69">
        <v>10.1391702961557</v>
      </c>
      <c r="J2285" s="69">
        <v>100</v>
      </c>
      <c r="K2285" s="69">
        <v>73423.47</v>
      </c>
      <c r="L2285" s="69">
        <v>770.20318892269</v>
      </c>
      <c r="M2285" s="70">
        <v>105865</v>
      </c>
      <c r="N2285" s="70">
        <v>115398</v>
      </c>
      <c r="O2285" s="69">
        <v>122.735757247013</v>
      </c>
      <c r="P2285" s="69">
        <v>1210.51085702297</v>
      </c>
    </row>
    <row r="2286" spans="1:16">
      <c r="A2286" s="92" t="s">
        <v>146</v>
      </c>
      <c r="B2286" s="87" t="s">
        <v>147</v>
      </c>
      <c r="C2286" s="69">
        <v>40152.12</v>
      </c>
      <c r="D2286" s="69">
        <v>4177.19</v>
      </c>
      <c r="E2286" s="69">
        <v>10.4034108286188</v>
      </c>
      <c r="F2286" s="70">
        <v>16968</v>
      </c>
      <c r="G2286" s="69">
        <v>16968</v>
      </c>
      <c r="H2286" s="70">
        <v>16968</v>
      </c>
      <c r="I2286" s="69">
        <v>406.206085909427</v>
      </c>
      <c r="J2286" s="69">
        <v>100</v>
      </c>
      <c r="K2286" s="69">
        <v>22927.29</v>
      </c>
      <c r="L2286" s="69">
        <v>135.120756718529</v>
      </c>
      <c r="M2286" s="70">
        <v>9000</v>
      </c>
      <c r="N2286" s="70">
        <v>25968</v>
      </c>
      <c r="O2286" s="69">
        <v>621.661930628006</v>
      </c>
      <c r="P2286" s="69">
        <v>153.041018387553</v>
      </c>
    </row>
    <row r="2287" spans="1:16">
      <c r="A2287" s="92" t="s">
        <v>148</v>
      </c>
      <c r="B2287" s="87" t="s">
        <v>149</v>
      </c>
      <c r="C2287" s="69">
        <v>1073.55</v>
      </c>
      <c r="D2287" s="69"/>
      <c r="E2287" s="69"/>
      <c r="F2287" s="69"/>
      <c r="G2287" s="69"/>
      <c r="H2287" s="69"/>
      <c r="I2287" s="69"/>
      <c r="J2287" s="69"/>
      <c r="K2287" s="69"/>
      <c r="L2287" s="69"/>
      <c r="M2287" s="69"/>
      <c r="N2287" s="69"/>
      <c r="O2287" s="69"/>
      <c r="P2287" s="69"/>
    </row>
    <row r="2288" spans="1:16">
      <c r="A2288" s="92" t="s">
        <v>150</v>
      </c>
      <c r="B2288" s="87" t="s">
        <v>151</v>
      </c>
      <c r="C2288" s="69">
        <v>1194.5</v>
      </c>
      <c r="D2288" s="69">
        <v>7256.33</v>
      </c>
      <c r="E2288" s="69">
        <v>607.478442863123</v>
      </c>
      <c r="F2288" s="69"/>
      <c r="G2288" s="69"/>
      <c r="H2288" s="69"/>
      <c r="I2288" s="69"/>
      <c r="J2288" s="69"/>
      <c r="K2288" s="69">
        <v>956.25</v>
      </c>
      <c r="L2288" s="69"/>
      <c r="M2288" s="70">
        <v>957</v>
      </c>
      <c r="N2288" s="70">
        <v>957</v>
      </c>
      <c r="O2288" s="69">
        <v>13.188485088192</v>
      </c>
      <c r="P2288" s="69"/>
    </row>
    <row r="2289" spans="1:16">
      <c r="A2289" s="92" t="s">
        <v>152</v>
      </c>
      <c r="B2289" s="87" t="s">
        <v>153</v>
      </c>
      <c r="C2289" s="69">
        <v>6466.87</v>
      </c>
      <c r="D2289" s="69">
        <v>2344.83</v>
      </c>
      <c r="E2289" s="69">
        <v>36.2591176256829</v>
      </c>
      <c r="F2289" s="70">
        <v>2797</v>
      </c>
      <c r="G2289" s="69">
        <v>2797</v>
      </c>
      <c r="H2289" s="70">
        <v>2797</v>
      </c>
      <c r="I2289" s="69">
        <v>119.283700737367</v>
      </c>
      <c r="J2289" s="69">
        <v>100</v>
      </c>
      <c r="K2289" s="69">
        <v>2759.08</v>
      </c>
      <c r="L2289" s="69">
        <v>98.6442617089739</v>
      </c>
      <c r="M2289" s="69"/>
      <c r="N2289" s="70">
        <v>2797</v>
      </c>
      <c r="O2289" s="69">
        <v>119.283700737367</v>
      </c>
      <c r="P2289" s="69">
        <v>100</v>
      </c>
    </row>
    <row r="2290" spans="1:16">
      <c r="A2290" s="92" t="s">
        <v>154</v>
      </c>
      <c r="B2290" s="87" t="s">
        <v>155</v>
      </c>
      <c r="C2290" s="69">
        <v>11468.91</v>
      </c>
      <c r="D2290" s="69">
        <v>2048.92</v>
      </c>
      <c r="E2290" s="69">
        <v>17.8649932731184</v>
      </c>
      <c r="F2290" s="70">
        <v>1327</v>
      </c>
      <c r="G2290" s="69">
        <v>1327</v>
      </c>
      <c r="H2290" s="70">
        <v>1327</v>
      </c>
      <c r="I2290" s="69">
        <v>64.7658278507702</v>
      </c>
      <c r="J2290" s="69">
        <v>100</v>
      </c>
      <c r="K2290" s="69"/>
      <c r="L2290" s="69"/>
      <c r="M2290" s="69"/>
      <c r="N2290" s="70">
        <v>1327</v>
      </c>
      <c r="O2290" s="69">
        <v>64.7658278507702</v>
      </c>
      <c r="P2290" s="69">
        <v>100</v>
      </c>
    </row>
    <row r="2291" spans="1:16">
      <c r="A2291" s="92" t="s">
        <v>284</v>
      </c>
      <c r="B2291" s="87" t="s">
        <v>285</v>
      </c>
      <c r="C2291" s="69">
        <v>14625.48</v>
      </c>
      <c r="D2291" s="69">
        <v>13275</v>
      </c>
      <c r="E2291" s="69">
        <v>90.7662517743007</v>
      </c>
      <c r="F2291" s="70">
        <v>13275</v>
      </c>
      <c r="G2291" s="69">
        <v>13275</v>
      </c>
      <c r="H2291" s="70">
        <v>13275</v>
      </c>
      <c r="I2291" s="69">
        <v>100</v>
      </c>
      <c r="J2291" s="69">
        <v>100</v>
      </c>
      <c r="K2291" s="69">
        <v>4494.32</v>
      </c>
      <c r="L2291" s="69">
        <v>33.8555178907721</v>
      </c>
      <c r="M2291" s="70">
        <v>2000</v>
      </c>
      <c r="N2291" s="70">
        <v>15275</v>
      </c>
      <c r="O2291" s="69">
        <v>115.065913370998</v>
      </c>
      <c r="P2291" s="69">
        <v>115.065913370998</v>
      </c>
    </row>
    <row r="2292" spans="1:16">
      <c r="A2292" s="92" t="s">
        <v>58</v>
      </c>
      <c r="B2292" s="87" t="s">
        <v>59</v>
      </c>
      <c r="C2292" s="69">
        <v>42854.54</v>
      </c>
      <c r="D2292" s="69">
        <v>263089.12</v>
      </c>
      <c r="E2292" s="69">
        <v>613.911898249287</v>
      </c>
      <c r="F2292" s="69"/>
      <c r="G2292" s="69"/>
      <c r="H2292" s="69"/>
      <c r="I2292" s="69"/>
      <c r="J2292" s="69"/>
      <c r="K2292" s="69">
        <v>17212.5</v>
      </c>
      <c r="L2292" s="69"/>
      <c r="M2292" s="70">
        <v>22950</v>
      </c>
      <c r="N2292" s="70">
        <v>22950</v>
      </c>
      <c r="O2292" s="69">
        <v>8.72327977683</v>
      </c>
      <c r="P2292" s="69"/>
    </row>
    <row r="2293" spans="1:16">
      <c r="A2293" s="91" t="s">
        <v>194</v>
      </c>
      <c r="B2293" s="87" t="s">
        <v>195</v>
      </c>
      <c r="C2293" s="63">
        <v>194897.68</v>
      </c>
      <c r="D2293" s="63">
        <v>323548.78</v>
      </c>
      <c r="E2293" s="63">
        <v>166.009559477568</v>
      </c>
      <c r="F2293" s="64">
        <v>107292</v>
      </c>
      <c r="G2293" s="63">
        <v>107292</v>
      </c>
      <c r="H2293" s="64">
        <v>107292</v>
      </c>
      <c r="I2293" s="63">
        <v>33.160996620046</v>
      </c>
      <c r="J2293" s="63">
        <v>100</v>
      </c>
      <c r="K2293" s="63">
        <v>528001.9</v>
      </c>
      <c r="L2293" s="63">
        <v>492.116746821757</v>
      </c>
      <c r="M2293" s="64">
        <v>457272</v>
      </c>
      <c r="N2293" s="64">
        <v>564564</v>
      </c>
      <c r="O2293" s="63">
        <v>174.491154007751</v>
      </c>
      <c r="P2293" s="63">
        <v>526.193938038251</v>
      </c>
    </row>
    <row r="2294" spans="1:16">
      <c r="A2294" s="92" t="s">
        <v>28</v>
      </c>
      <c r="B2294" s="87" t="s">
        <v>29</v>
      </c>
      <c r="C2294" s="69">
        <v>16202.84</v>
      </c>
      <c r="D2294" s="69">
        <v>2937.79</v>
      </c>
      <c r="E2294" s="69">
        <v>18.1313275944217</v>
      </c>
      <c r="F2294" s="69"/>
      <c r="G2294" s="69"/>
      <c r="H2294" s="69"/>
      <c r="I2294" s="69"/>
      <c r="J2294" s="69"/>
      <c r="K2294" s="69">
        <v>92557.22</v>
      </c>
      <c r="L2294" s="69"/>
      <c r="M2294" s="70">
        <v>92558</v>
      </c>
      <c r="N2294" s="70">
        <v>92558</v>
      </c>
      <c r="O2294" s="69">
        <v>3150.59960037988</v>
      </c>
      <c r="P2294" s="69"/>
    </row>
    <row r="2295" spans="1:16">
      <c r="A2295" s="92" t="s">
        <v>80</v>
      </c>
      <c r="B2295" s="87" t="s">
        <v>81</v>
      </c>
      <c r="C2295" s="69"/>
      <c r="D2295" s="69"/>
      <c r="E2295" s="69"/>
      <c r="F2295" s="69"/>
      <c r="G2295" s="69"/>
      <c r="H2295" s="69"/>
      <c r="I2295" s="69"/>
      <c r="J2295" s="69"/>
      <c r="K2295" s="69">
        <v>8544.27</v>
      </c>
      <c r="L2295" s="69"/>
      <c r="M2295" s="70">
        <v>8545</v>
      </c>
      <c r="N2295" s="70">
        <v>8545</v>
      </c>
      <c r="O2295" s="69"/>
      <c r="P2295" s="69"/>
    </row>
    <row r="2296" spans="1:16">
      <c r="A2296" s="92" t="s">
        <v>32</v>
      </c>
      <c r="B2296" s="87" t="s">
        <v>33</v>
      </c>
      <c r="C2296" s="69">
        <v>431.34</v>
      </c>
      <c r="D2296" s="69">
        <v>232.27</v>
      </c>
      <c r="E2296" s="69">
        <v>53.8484722029026</v>
      </c>
      <c r="F2296" s="69"/>
      <c r="G2296" s="69"/>
      <c r="H2296" s="69"/>
      <c r="I2296" s="69"/>
      <c r="J2296" s="69"/>
      <c r="K2296" s="69">
        <v>3581.65</v>
      </c>
      <c r="L2296" s="69"/>
      <c r="M2296" s="70">
        <v>3582</v>
      </c>
      <c r="N2296" s="70">
        <v>3582</v>
      </c>
      <c r="O2296" s="69">
        <v>1542.1707495587</v>
      </c>
      <c r="P2296" s="69"/>
    </row>
    <row r="2297" spans="1:16">
      <c r="A2297" s="92" t="s">
        <v>34</v>
      </c>
      <c r="B2297" s="87" t="s">
        <v>35</v>
      </c>
      <c r="C2297" s="69">
        <v>5162.82</v>
      </c>
      <c r="D2297" s="69">
        <v>1153.34</v>
      </c>
      <c r="E2297" s="69">
        <v>22.3393416776103</v>
      </c>
      <c r="F2297" s="69"/>
      <c r="G2297" s="69"/>
      <c r="H2297" s="69"/>
      <c r="I2297" s="69"/>
      <c r="J2297" s="69"/>
      <c r="K2297" s="69">
        <v>16738.45</v>
      </c>
      <c r="L2297" s="69"/>
      <c r="M2297" s="70">
        <v>16739</v>
      </c>
      <c r="N2297" s="70">
        <v>16739</v>
      </c>
      <c r="O2297" s="69">
        <v>1451.34999219658</v>
      </c>
      <c r="P2297" s="69"/>
    </row>
    <row r="2298" spans="1:16">
      <c r="A2298" s="92" t="s">
        <v>70</v>
      </c>
      <c r="B2298" s="87" t="s">
        <v>71</v>
      </c>
      <c r="C2298" s="69">
        <v>32167.25</v>
      </c>
      <c r="D2298" s="69">
        <v>21439.11</v>
      </c>
      <c r="E2298" s="69">
        <v>66.6488742432132</v>
      </c>
      <c r="F2298" s="70">
        <v>10297</v>
      </c>
      <c r="G2298" s="69">
        <v>10297</v>
      </c>
      <c r="H2298" s="70">
        <v>10297</v>
      </c>
      <c r="I2298" s="69">
        <v>48.0290459818528</v>
      </c>
      <c r="J2298" s="69">
        <v>100</v>
      </c>
      <c r="K2298" s="69">
        <v>9825.16</v>
      </c>
      <c r="L2298" s="69">
        <v>95.4176944741187</v>
      </c>
      <c r="M2298" s="70">
        <v>-129</v>
      </c>
      <c r="N2298" s="70">
        <v>10168</v>
      </c>
      <c r="O2298" s="69">
        <v>47.4273418999203</v>
      </c>
      <c r="P2298" s="69">
        <v>98.7472079246382</v>
      </c>
    </row>
    <row r="2299" spans="1:16">
      <c r="A2299" s="92" t="s">
        <v>36</v>
      </c>
      <c r="B2299" s="87" t="s">
        <v>37</v>
      </c>
      <c r="C2299" s="69">
        <v>132.53</v>
      </c>
      <c r="D2299" s="69"/>
      <c r="E2299" s="69"/>
      <c r="F2299" s="69"/>
      <c r="G2299" s="69"/>
      <c r="H2299" s="69"/>
      <c r="I2299" s="69"/>
      <c r="J2299" s="69"/>
      <c r="K2299" s="69">
        <v>1452.98</v>
      </c>
      <c r="L2299" s="69"/>
      <c r="M2299" s="70">
        <v>1453</v>
      </c>
      <c r="N2299" s="70">
        <v>1453</v>
      </c>
      <c r="O2299" s="69"/>
      <c r="P2299" s="69"/>
    </row>
    <row r="2300" spans="1:16">
      <c r="A2300" s="92" t="s">
        <v>82</v>
      </c>
      <c r="B2300" s="87" t="s">
        <v>83</v>
      </c>
      <c r="C2300" s="69">
        <v>6514.52</v>
      </c>
      <c r="D2300" s="69">
        <v>1880.43</v>
      </c>
      <c r="E2300" s="69">
        <v>28.8652118651873</v>
      </c>
      <c r="F2300" s="70">
        <v>4339</v>
      </c>
      <c r="G2300" s="69">
        <v>4339</v>
      </c>
      <c r="H2300" s="70">
        <v>4339</v>
      </c>
      <c r="I2300" s="69">
        <v>230.745095536659</v>
      </c>
      <c r="J2300" s="69">
        <v>100</v>
      </c>
      <c r="K2300" s="69">
        <v>1709.96</v>
      </c>
      <c r="L2300" s="69">
        <v>39.4090804332796</v>
      </c>
      <c r="M2300" s="69"/>
      <c r="N2300" s="70">
        <v>4339</v>
      </c>
      <c r="O2300" s="69">
        <v>230.745095536659</v>
      </c>
      <c r="P2300" s="69">
        <v>100</v>
      </c>
    </row>
    <row r="2301" spans="1:16">
      <c r="A2301" s="92" t="s">
        <v>86</v>
      </c>
      <c r="B2301" s="87" t="s">
        <v>87</v>
      </c>
      <c r="C2301" s="69">
        <v>117.89</v>
      </c>
      <c r="D2301" s="69">
        <v>6142.92</v>
      </c>
      <c r="E2301" s="69">
        <v>5210.72185936042</v>
      </c>
      <c r="F2301" s="70">
        <v>7382</v>
      </c>
      <c r="G2301" s="69">
        <v>7382</v>
      </c>
      <c r="H2301" s="70">
        <v>7382</v>
      </c>
      <c r="I2301" s="69">
        <v>120.17086336791</v>
      </c>
      <c r="J2301" s="69">
        <v>100</v>
      </c>
      <c r="K2301" s="69">
        <v>40634.74</v>
      </c>
      <c r="L2301" s="69">
        <v>550.457057707938</v>
      </c>
      <c r="M2301" s="70">
        <v>33253</v>
      </c>
      <c r="N2301" s="70">
        <v>40635</v>
      </c>
      <c r="O2301" s="69">
        <v>661.493231232052</v>
      </c>
      <c r="P2301" s="69">
        <v>550.460579788675</v>
      </c>
    </row>
    <row r="2302" spans="1:16">
      <c r="A2302" s="92" t="s">
        <v>88</v>
      </c>
      <c r="B2302" s="87" t="s">
        <v>89</v>
      </c>
      <c r="C2302" s="69">
        <v>1448.04</v>
      </c>
      <c r="D2302" s="69">
        <v>1074.8</v>
      </c>
      <c r="E2302" s="69">
        <v>74.2244689373222</v>
      </c>
      <c r="F2302" s="70">
        <v>1700</v>
      </c>
      <c r="G2302" s="69">
        <v>1700</v>
      </c>
      <c r="H2302" s="70">
        <v>1700</v>
      </c>
      <c r="I2302" s="69">
        <v>158.168961667287</v>
      </c>
      <c r="J2302" s="69">
        <v>100</v>
      </c>
      <c r="K2302" s="69">
        <v>18486.86</v>
      </c>
      <c r="L2302" s="69">
        <v>1087.46235294118</v>
      </c>
      <c r="M2302" s="70">
        <v>16787</v>
      </c>
      <c r="N2302" s="70">
        <v>18487</v>
      </c>
      <c r="O2302" s="69">
        <v>1720.0409378489</v>
      </c>
      <c r="P2302" s="69">
        <v>1087.47058823529</v>
      </c>
    </row>
    <row r="2303" spans="1:16">
      <c r="A2303" s="92" t="s">
        <v>90</v>
      </c>
      <c r="B2303" s="87" t="s">
        <v>91</v>
      </c>
      <c r="C2303" s="69"/>
      <c r="D2303" s="69">
        <v>26991.69</v>
      </c>
      <c r="E2303" s="69"/>
      <c r="F2303" s="69"/>
      <c r="G2303" s="69"/>
      <c r="H2303" s="69"/>
      <c r="I2303" s="69"/>
      <c r="J2303" s="69"/>
      <c r="K2303" s="69">
        <v>345.04</v>
      </c>
      <c r="L2303" s="69"/>
      <c r="M2303" s="70">
        <v>346</v>
      </c>
      <c r="N2303" s="70">
        <v>346</v>
      </c>
      <c r="O2303" s="69">
        <v>1.28187601443259</v>
      </c>
      <c r="P2303" s="69"/>
    </row>
    <row r="2304" spans="1:16">
      <c r="A2304" s="92" t="s">
        <v>92</v>
      </c>
      <c r="B2304" s="87" t="s">
        <v>93</v>
      </c>
      <c r="C2304" s="69">
        <v>940.46</v>
      </c>
      <c r="D2304" s="69">
        <v>75.34</v>
      </c>
      <c r="E2304" s="69">
        <v>8.01097335346533</v>
      </c>
      <c r="F2304" s="70">
        <v>100</v>
      </c>
      <c r="G2304" s="69">
        <v>100</v>
      </c>
      <c r="H2304" s="70">
        <v>100</v>
      </c>
      <c r="I2304" s="69">
        <v>132.731616671091</v>
      </c>
      <c r="J2304" s="69">
        <v>100</v>
      </c>
      <c r="K2304" s="69">
        <v>8975.44</v>
      </c>
      <c r="L2304" s="69">
        <v>8975.44</v>
      </c>
      <c r="M2304" s="70">
        <v>8876</v>
      </c>
      <c r="N2304" s="70">
        <v>8976</v>
      </c>
      <c r="O2304" s="69">
        <v>11913.9899123971</v>
      </c>
      <c r="P2304" s="69">
        <v>8976</v>
      </c>
    </row>
    <row r="2305" spans="1:16">
      <c r="A2305" s="92" t="s">
        <v>94</v>
      </c>
      <c r="B2305" s="87" t="s">
        <v>95</v>
      </c>
      <c r="C2305" s="69">
        <v>212.36</v>
      </c>
      <c r="D2305" s="69">
        <v>504.44</v>
      </c>
      <c r="E2305" s="69">
        <v>237.540026370315</v>
      </c>
      <c r="F2305" s="70">
        <v>100</v>
      </c>
      <c r="G2305" s="69">
        <v>100</v>
      </c>
      <c r="H2305" s="70">
        <v>100</v>
      </c>
      <c r="I2305" s="69">
        <v>19.8239632067243</v>
      </c>
      <c r="J2305" s="69">
        <v>100</v>
      </c>
      <c r="K2305" s="69">
        <v>347.31</v>
      </c>
      <c r="L2305" s="69">
        <v>347.31</v>
      </c>
      <c r="M2305" s="70">
        <v>247</v>
      </c>
      <c r="N2305" s="70">
        <v>347</v>
      </c>
      <c r="O2305" s="69">
        <v>68.7891523273333</v>
      </c>
      <c r="P2305" s="69">
        <v>347</v>
      </c>
    </row>
    <row r="2306" spans="1:16">
      <c r="A2306" s="92" t="s">
        <v>96</v>
      </c>
      <c r="B2306" s="87" t="s">
        <v>97</v>
      </c>
      <c r="C2306" s="69"/>
      <c r="D2306" s="69">
        <v>721.8</v>
      </c>
      <c r="E2306" s="69"/>
      <c r="F2306" s="69"/>
      <c r="G2306" s="69"/>
      <c r="H2306" s="69"/>
      <c r="I2306" s="69"/>
      <c r="J2306" s="69"/>
      <c r="K2306" s="69"/>
      <c r="L2306" s="69"/>
      <c r="M2306" s="69"/>
      <c r="N2306" s="69"/>
      <c r="O2306" s="69"/>
      <c r="P2306" s="69"/>
    </row>
    <row r="2307" spans="1:16">
      <c r="A2307" s="92" t="s">
        <v>98</v>
      </c>
      <c r="B2307" s="87" t="s">
        <v>99</v>
      </c>
      <c r="C2307" s="69">
        <v>3070.22</v>
      </c>
      <c r="D2307" s="69">
        <v>119.61</v>
      </c>
      <c r="E2307" s="69">
        <v>3.89581202649973</v>
      </c>
      <c r="F2307" s="69"/>
      <c r="G2307" s="69"/>
      <c r="H2307" s="69"/>
      <c r="I2307" s="69"/>
      <c r="J2307" s="69"/>
      <c r="K2307" s="69">
        <v>2000</v>
      </c>
      <c r="L2307" s="69"/>
      <c r="M2307" s="70">
        <v>2000</v>
      </c>
      <c r="N2307" s="70">
        <v>2000</v>
      </c>
      <c r="O2307" s="69">
        <v>1672.10099490009</v>
      </c>
      <c r="P2307" s="69"/>
    </row>
    <row r="2308" spans="1:16">
      <c r="A2308" s="92" t="s">
        <v>100</v>
      </c>
      <c r="B2308" s="87" t="s">
        <v>101</v>
      </c>
      <c r="C2308" s="69">
        <v>16652.67</v>
      </c>
      <c r="D2308" s="69"/>
      <c r="E2308" s="69"/>
      <c r="F2308" s="69"/>
      <c r="G2308" s="69"/>
      <c r="H2308" s="69"/>
      <c r="I2308" s="69"/>
      <c r="J2308" s="69"/>
      <c r="K2308" s="69"/>
      <c r="L2308" s="69"/>
      <c r="M2308" s="69"/>
      <c r="N2308" s="69"/>
      <c r="O2308" s="69"/>
      <c r="P2308" s="69"/>
    </row>
    <row r="2309" spans="1:16">
      <c r="A2309" s="92" t="s">
        <v>102</v>
      </c>
      <c r="B2309" s="87" t="s">
        <v>103</v>
      </c>
      <c r="C2309" s="69">
        <v>18990.52</v>
      </c>
      <c r="D2309" s="69">
        <v>42254.64</v>
      </c>
      <c r="E2309" s="69">
        <v>222.503859820584</v>
      </c>
      <c r="F2309" s="70">
        <v>45445</v>
      </c>
      <c r="G2309" s="69">
        <v>45445</v>
      </c>
      <c r="H2309" s="70">
        <v>45445</v>
      </c>
      <c r="I2309" s="69">
        <v>107.550318734227</v>
      </c>
      <c r="J2309" s="69">
        <v>100</v>
      </c>
      <c r="K2309" s="69">
        <v>22432.26</v>
      </c>
      <c r="L2309" s="69">
        <v>49.361337880955</v>
      </c>
      <c r="M2309" s="69"/>
      <c r="N2309" s="70">
        <v>45445</v>
      </c>
      <c r="O2309" s="69">
        <v>107.550318734227</v>
      </c>
      <c r="P2309" s="69">
        <v>100</v>
      </c>
    </row>
    <row r="2310" spans="1:16">
      <c r="A2310" s="92" t="s">
        <v>106</v>
      </c>
      <c r="B2310" s="87" t="s">
        <v>107</v>
      </c>
      <c r="C2310" s="69">
        <v>3222.74</v>
      </c>
      <c r="D2310" s="69">
        <v>1048.25</v>
      </c>
      <c r="E2310" s="69">
        <v>32.5266698523617</v>
      </c>
      <c r="F2310" s="70">
        <v>354</v>
      </c>
      <c r="G2310" s="69">
        <v>354</v>
      </c>
      <c r="H2310" s="70">
        <v>354</v>
      </c>
      <c r="I2310" s="69">
        <v>33.7705699976151</v>
      </c>
      <c r="J2310" s="69">
        <v>100</v>
      </c>
      <c r="K2310" s="69">
        <v>14760.47</v>
      </c>
      <c r="L2310" s="69">
        <v>4169.62429378531</v>
      </c>
      <c r="M2310" s="70">
        <v>14406</v>
      </c>
      <c r="N2310" s="70">
        <v>14760</v>
      </c>
      <c r="O2310" s="69">
        <v>1408.06105413785</v>
      </c>
      <c r="P2310" s="69">
        <v>4169.49152542373</v>
      </c>
    </row>
    <row r="2311" spans="1:16">
      <c r="A2311" s="92" t="s">
        <v>38</v>
      </c>
      <c r="B2311" s="87" t="s">
        <v>39</v>
      </c>
      <c r="C2311" s="69">
        <v>132.72</v>
      </c>
      <c r="D2311" s="69"/>
      <c r="E2311" s="69"/>
      <c r="F2311" s="70">
        <v>150</v>
      </c>
      <c r="G2311" s="69">
        <v>150</v>
      </c>
      <c r="H2311" s="70">
        <v>150</v>
      </c>
      <c r="I2311" s="69"/>
      <c r="J2311" s="69">
        <v>100</v>
      </c>
      <c r="K2311" s="69"/>
      <c r="L2311" s="69"/>
      <c r="M2311" s="69"/>
      <c r="N2311" s="70">
        <v>150</v>
      </c>
      <c r="O2311" s="69"/>
      <c r="P2311" s="69">
        <v>100</v>
      </c>
    </row>
    <row r="2312" spans="1:16">
      <c r="A2312" s="92" t="s">
        <v>52</v>
      </c>
      <c r="B2312" s="87" t="s">
        <v>53</v>
      </c>
      <c r="C2312" s="69">
        <v>12234.02</v>
      </c>
      <c r="D2312" s="69">
        <v>120662.37</v>
      </c>
      <c r="E2312" s="69">
        <v>986.285538195949</v>
      </c>
      <c r="F2312" s="70">
        <v>3000</v>
      </c>
      <c r="G2312" s="69">
        <v>3000</v>
      </c>
      <c r="H2312" s="70">
        <v>3000</v>
      </c>
      <c r="I2312" s="69">
        <v>2.48627637597372</v>
      </c>
      <c r="J2312" s="69">
        <v>100</v>
      </c>
      <c r="K2312" s="69">
        <v>205269.67</v>
      </c>
      <c r="L2312" s="69">
        <v>6842.32233333333</v>
      </c>
      <c r="M2312" s="70">
        <v>202270</v>
      </c>
      <c r="N2312" s="70">
        <v>205270</v>
      </c>
      <c r="O2312" s="69">
        <v>170.119317232042</v>
      </c>
      <c r="P2312" s="69">
        <v>6842.33333333333</v>
      </c>
    </row>
    <row r="2313" spans="1:16">
      <c r="A2313" s="92" t="s">
        <v>108</v>
      </c>
      <c r="B2313" s="87" t="s">
        <v>109</v>
      </c>
      <c r="C2313" s="69">
        <v>1509.14</v>
      </c>
      <c r="D2313" s="69">
        <v>6387.25</v>
      </c>
      <c r="E2313" s="69">
        <v>423.237738049485</v>
      </c>
      <c r="F2313" s="69"/>
      <c r="G2313" s="69"/>
      <c r="H2313" s="69"/>
      <c r="I2313" s="69"/>
      <c r="J2313" s="69"/>
      <c r="K2313" s="69">
        <v>1327.23</v>
      </c>
      <c r="L2313" s="69"/>
      <c r="M2313" s="70">
        <v>1328</v>
      </c>
      <c r="N2313" s="70">
        <v>1328</v>
      </c>
      <c r="O2313" s="69">
        <v>20.7914204078437</v>
      </c>
      <c r="P2313" s="69"/>
    </row>
    <row r="2314" spans="1:16">
      <c r="A2314" s="92" t="s">
        <v>110</v>
      </c>
      <c r="B2314" s="87" t="s">
        <v>111</v>
      </c>
      <c r="C2314" s="69">
        <v>5612.88</v>
      </c>
      <c r="D2314" s="69">
        <v>20077.74</v>
      </c>
      <c r="E2314" s="69">
        <v>357.708342241416</v>
      </c>
      <c r="F2314" s="70">
        <v>14100</v>
      </c>
      <c r="G2314" s="69">
        <v>14100</v>
      </c>
      <c r="H2314" s="70">
        <v>14100</v>
      </c>
      <c r="I2314" s="69">
        <v>70.2270275439367</v>
      </c>
      <c r="J2314" s="69">
        <v>100</v>
      </c>
      <c r="K2314" s="69">
        <v>4893.4</v>
      </c>
      <c r="L2314" s="69">
        <v>34.7049645390071</v>
      </c>
      <c r="M2314" s="70">
        <v>200</v>
      </c>
      <c r="N2314" s="70">
        <v>14300</v>
      </c>
      <c r="O2314" s="69">
        <v>71.2231555942053</v>
      </c>
      <c r="P2314" s="69">
        <v>101.418439716312</v>
      </c>
    </row>
    <row r="2315" spans="1:16">
      <c r="A2315" s="92" t="s">
        <v>112</v>
      </c>
      <c r="B2315" s="87" t="s">
        <v>113</v>
      </c>
      <c r="C2315" s="69">
        <v>19938.22</v>
      </c>
      <c r="D2315" s="69">
        <v>17559.51</v>
      </c>
      <c r="E2315" s="69">
        <v>88.0695969850869</v>
      </c>
      <c r="F2315" s="70">
        <v>10460</v>
      </c>
      <c r="G2315" s="69">
        <v>10460</v>
      </c>
      <c r="H2315" s="70">
        <v>10460</v>
      </c>
      <c r="I2315" s="69">
        <v>59.568860406697</v>
      </c>
      <c r="J2315" s="69">
        <v>100</v>
      </c>
      <c r="K2315" s="69">
        <v>12160.42</v>
      </c>
      <c r="L2315" s="69">
        <v>116.256405353728</v>
      </c>
      <c r="M2315" s="70">
        <v>1700</v>
      </c>
      <c r="N2315" s="70">
        <v>12160</v>
      </c>
      <c r="O2315" s="69">
        <v>69.2502239527185</v>
      </c>
      <c r="P2315" s="69">
        <v>116.252390057361</v>
      </c>
    </row>
    <row r="2316" spans="1:16">
      <c r="A2316" s="92" t="s">
        <v>118</v>
      </c>
      <c r="B2316" s="87" t="s">
        <v>119</v>
      </c>
      <c r="C2316" s="69">
        <v>10515.93</v>
      </c>
      <c r="D2316" s="69">
        <v>25038.88</v>
      </c>
      <c r="E2316" s="69">
        <v>238.104285593381</v>
      </c>
      <c r="F2316" s="70">
        <v>1750</v>
      </c>
      <c r="G2316" s="69">
        <v>1750</v>
      </c>
      <c r="H2316" s="70">
        <v>1750</v>
      </c>
      <c r="I2316" s="69">
        <v>6.98913050423981</v>
      </c>
      <c r="J2316" s="69">
        <v>100</v>
      </c>
      <c r="K2316" s="69">
        <v>13131.86</v>
      </c>
      <c r="L2316" s="69">
        <v>750.392</v>
      </c>
      <c r="M2316" s="70">
        <v>11382</v>
      </c>
      <c r="N2316" s="70">
        <v>13132</v>
      </c>
      <c r="O2316" s="69">
        <v>52.4464353038155</v>
      </c>
      <c r="P2316" s="69">
        <v>750.4</v>
      </c>
    </row>
    <row r="2317" spans="1:16">
      <c r="A2317" s="92" t="s">
        <v>120</v>
      </c>
      <c r="B2317" s="87" t="s">
        <v>121</v>
      </c>
      <c r="C2317" s="69"/>
      <c r="D2317" s="69">
        <v>14893.77</v>
      </c>
      <c r="E2317" s="69"/>
      <c r="F2317" s="69"/>
      <c r="G2317" s="69"/>
      <c r="H2317" s="69"/>
      <c r="I2317" s="69"/>
      <c r="J2317" s="69"/>
      <c r="K2317" s="69"/>
      <c r="L2317" s="69"/>
      <c r="M2317" s="69"/>
      <c r="N2317" s="69"/>
      <c r="O2317" s="69"/>
      <c r="P2317" s="69"/>
    </row>
    <row r="2318" spans="1:16">
      <c r="A2318" s="92" t="s">
        <v>244</v>
      </c>
      <c r="B2318" s="87" t="s">
        <v>245</v>
      </c>
      <c r="C2318" s="69"/>
      <c r="D2318" s="69"/>
      <c r="E2318" s="69"/>
      <c r="F2318" s="69"/>
      <c r="G2318" s="69"/>
      <c r="H2318" s="69"/>
      <c r="I2318" s="69"/>
      <c r="J2318" s="69"/>
      <c r="K2318" s="69">
        <v>1717.1</v>
      </c>
      <c r="L2318" s="69"/>
      <c r="M2318" s="70">
        <v>1718</v>
      </c>
      <c r="N2318" s="70">
        <v>1718</v>
      </c>
      <c r="O2318" s="69"/>
      <c r="P2318" s="69"/>
    </row>
    <row r="2319" spans="1:16">
      <c r="A2319" s="92" t="s">
        <v>122</v>
      </c>
      <c r="B2319" s="87" t="s">
        <v>123</v>
      </c>
      <c r="C2319" s="69">
        <v>106.18</v>
      </c>
      <c r="D2319" s="69">
        <v>1527.23</v>
      </c>
      <c r="E2319" s="69">
        <v>1438.34055377661</v>
      </c>
      <c r="F2319" s="70">
        <v>167</v>
      </c>
      <c r="G2319" s="69">
        <v>167</v>
      </c>
      <c r="H2319" s="70">
        <v>167</v>
      </c>
      <c r="I2319" s="69">
        <v>10.934829724403</v>
      </c>
      <c r="J2319" s="69">
        <v>100</v>
      </c>
      <c r="K2319" s="69"/>
      <c r="L2319" s="69"/>
      <c r="M2319" s="69"/>
      <c r="N2319" s="70">
        <v>167</v>
      </c>
      <c r="O2319" s="69">
        <v>10.934829724403</v>
      </c>
      <c r="P2319" s="69">
        <v>100</v>
      </c>
    </row>
    <row r="2320" spans="1:16">
      <c r="A2320" s="92" t="s">
        <v>124</v>
      </c>
      <c r="B2320" s="87" t="s">
        <v>125</v>
      </c>
      <c r="C2320" s="69">
        <v>27.53</v>
      </c>
      <c r="D2320" s="69">
        <v>85.41</v>
      </c>
      <c r="E2320" s="69">
        <v>310.243370868144</v>
      </c>
      <c r="F2320" s="70">
        <v>38</v>
      </c>
      <c r="G2320" s="69">
        <v>38</v>
      </c>
      <c r="H2320" s="70">
        <v>38</v>
      </c>
      <c r="I2320" s="69">
        <v>44.4912773679897</v>
      </c>
      <c r="J2320" s="69">
        <v>100</v>
      </c>
      <c r="K2320" s="69"/>
      <c r="L2320" s="69"/>
      <c r="M2320" s="69"/>
      <c r="N2320" s="70">
        <v>38</v>
      </c>
      <c r="O2320" s="69">
        <v>44.4912773679897</v>
      </c>
      <c r="P2320" s="69">
        <v>100</v>
      </c>
    </row>
    <row r="2321" spans="1:16">
      <c r="A2321" s="92" t="s">
        <v>166</v>
      </c>
      <c r="B2321" s="87" t="s">
        <v>167</v>
      </c>
      <c r="C2321" s="69">
        <v>50.07</v>
      </c>
      <c r="D2321" s="69">
        <v>0.39</v>
      </c>
      <c r="E2321" s="69">
        <v>0.77890952666267</v>
      </c>
      <c r="F2321" s="69"/>
      <c r="G2321" s="69"/>
      <c r="H2321" s="69"/>
      <c r="I2321" s="69"/>
      <c r="J2321" s="69"/>
      <c r="K2321" s="69"/>
      <c r="L2321" s="69"/>
      <c r="M2321" s="69"/>
      <c r="N2321" s="69"/>
      <c r="O2321" s="69"/>
      <c r="P2321" s="69"/>
    </row>
    <row r="2322" spans="1:16">
      <c r="A2322" s="92" t="s">
        <v>76</v>
      </c>
      <c r="B2322" s="87" t="s">
        <v>77</v>
      </c>
      <c r="C2322" s="69">
        <v>3563.09</v>
      </c>
      <c r="D2322" s="69"/>
      <c r="E2322" s="69"/>
      <c r="F2322" s="69"/>
      <c r="G2322" s="69"/>
      <c r="H2322" s="69"/>
      <c r="I2322" s="69"/>
      <c r="J2322" s="69"/>
      <c r="K2322" s="69"/>
      <c r="L2322" s="69"/>
      <c r="M2322" s="69"/>
      <c r="N2322" s="69"/>
      <c r="O2322" s="69"/>
      <c r="P2322" s="69"/>
    </row>
    <row r="2323" spans="1:16">
      <c r="A2323" s="92" t="s">
        <v>42</v>
      </c>
      <c r="B2323" s="87" t="s">
        <v>43</v>
      </c>
      <c r="C2323" s="69">
        <v>5493.3</v>
      </c>
      <c r="D2323" s="69">
        <v>7884.66</v>
      </c>
      <c r="E2323" s="69">
        <v>143.532302987275</v>
      </c>
      <c r="F2323" s="70">
        <v>2000</v>
      </c>
      <c r="G2323" s="69">
        <v>2000</v>
      </c>
      <c r="H2323" s="70">
        <v>2000</v>
      </c>
      <c r="I2323" s="69">
        <v>25.3657101257378</v>
      </c>
      <c r="J2323" s="69">
        <v>100</v>
      </c>
      <c r="K2323" s="69">
        <v>2106.17</v>
      </c>
      <c r="L2323" s="69">
        <v>105.3085</v>
      </c>
      <c r="M2323" s="70">
        <v>107</v>
      </c>
      <c r="N2323" s="70">
        <v>2107</v>
      </c>
      <c r="O2323" s="69">
        <v>26.7227756174648</v>
      </c>
      <c r="P2323" s="69">
        <v>105.35</v>
      </c>
    </row>
    <row r="2324" spans="1:16">
      <c r="A2324" s="92" t="s">
        <v>250</v>
      </c>
      <c r="B2324" s="87" t="s">
        <v>251</v>
      </c>
      <c r="C2324" s="69"/>
      <c r="D2324" s="69"/>
      <c r="E2324" s="69"/>
      <c r="F2324" s="69"/>
      <c r="G2324" s="69"/>
      <c r="H2324" s="69"/>
      <c r="I2324" s="69"/>
      <c r="J2324" s="69"/>
      <c r="K2324" s="69">
        <v>106.17</v>
      </c>
      <c r="L2324" s="69"/>
      <c r="M2324" s="70">
        <v>107</v>
      </c>
      <c r="N2324" s="70">
        <v>107</v>
      </c>
      <c r="O2324" s="69"/>
      <c r="P2324" s="69"/>
    </row>
    <row r="2325" spans="1:16">
      <c r="A2325" s="92" t="s">
        <v>172</v>
      </c>
      <c r="B2325" s="87" t="s">
        <v>173</v>
      </c>
      <c r="C2325" s="69"/>
      <c r="D2325" s="69">
        <v>1508.67</v>
      </c>
      <c r="E2325" s="69"/>
      <c r="F2325" s="69"/>
      <c r="G2325" s="69"/>
      <c r="H2325" s="69"/>
      <c r="I2325" s="69"/>
      <c r="J2325" s="69"/>
      <c r="K2325" s="69"/>
      <c r="L2325" s="69"/>
      <c r="M2325" s="69"/>
      <c r="N2325" s="69"/>
      <c r="O2325" s="69"/>
      <c r="P2325" s="69"/>
    </row>
    <row r="2326" spans="1:16">
      <c r="A2326" s="92" t="s">
        <v>138</v>
      </c>
      <c r="B2326" s="87" t="s">
        <v>139</v>
      </c>
      <c r="C2326" s="69">
        <v>1228.87</v>
      </c>
      <c r="D2326" s="69"/>
      <c r="E2326" s="69"/>
      <c r="F2326" s="70">
        <v>1000</v>
      </c>
      <c r="G2326" s="69">
        <v>1000</v>
      </c>
      <c r="H2326" s="70">
        <v>1000</v>
      </c>
      <c r="I2326" s="69"/>
      <c r="J2326" s="69">
        <v>100</v>
      </c>
      <c r="K2326" s="69">
        <v>7759.28</v>
      </c>
      <c r="L2326" s="69">
        <v>775.928</v>
      </c>
      <c r="M2326" s="70">
        <v>6760</v>
      </c>
      <c r="N2326" s="70">
        <v>7760</v>
      </c>
      <c r="O2326" s="69"/>
      <c r="P2326" s="69">
        <v>776</v>
      </c>
    </row>
    <row r="2327" spans="1:16">
      <c r="A2327" s="92" t="s">
        <v>140</v>
      </c>
      <c r="B2327" s="87" t="s">
        <v>141</v>
      </c>
      <c r="C2327" s="69"/>
      <c r="D2327" s="69"/>
      <c r="E2327" s="69"/>
      <c r="F2327" s="69"/>
      <c r="G2327" s="69"/>
      <c r="H2327" s="69"/>
      <c r="I2327" s="69"/>
      <c r="J2327" s="69"/>
      <c r="K2327" s="69">
        <v>23514.42</v>
      </c>
      <c r="L2327" s="69"/>
      <c r="M2327" s="70">
        <v>23515</v>
      </c>
      <c r="N2327" s="70">
        <v>23515</v>
      </c>
      <c r="O2327" s="69"/>
      <c r="P2327" s="69"/>
    </row>
    <row r="2328" spans="1:16">
      <c r="A2328" s="92" t="s">
        <v>142</v>
      </c>
      <c r="B2328" s="87" t="s">
        <v>143</v>
      </c>
      <c r="C2328" s="69"/>
      <c r="D2328" s="69"/>
      <c r="E2328" s="69"/>
      <c r="F2328" s="69"/>
      <c r="G2328" s="69"/>
      <c r="H2328" s="69"/>
      <c r="I2328" s="69"/>
      <c r="J2328" s="69"/>
      <c r="K2328" s="69">
        <v>5632.88</v>
      </c>
      <c r="L2328" s="69"/>
      <c r="M2328" s="70">
        <v>5633</v>
      </c>
      <c r="N2328" s="70">
        <v>5633</v>
      </c>
      <c r="O2328" s="69"/>
      <c r="P2328" s="69"/>
    </row>
    <row r="2329" spans="1:16">
      <c r="A2329" s="92" t="s">
        <v>144</v>
      </c>
      <c r="B2329" s="87" t="s">
        <v>145</v>
      </c>
      <c r="C2329" s="69">
        <v>23890.11</v>
      </c>
      <c r="D2329" s="69"/>
      <c r="E2329" s="69"/>
      <c r="F2329" s="69"/>
      <c r="G2329" s="69"/>
      <c r="H2329" s="69"/>
      <c r="I2329" s="69"/>
      <c r="J2329" s="69"/>
      <c r="K2329" s="69">
        <v>1842.06</v>
      </c>
      <c r="L2329" s="69"/>
      <c r="M2329" s="70">
        <v>1842</v>
      </c>
      <c r="N2329" s="70">
        <v>1842</v>
      </c>
      <c r="O2329" s="69"/>
      <c r="P2329" s="69"/>
    </row>
    <row r="2330" spans="1:16">
      <c r="A2330" s="92" t="s">
        <v>146</v>
      </c>
      <c r="B2330" s="87" t="s">
        <v>147</v>
      </c>
      <c r="C2330" s="69"/>
      <c r="D2330" s="69"/>
      <c r="E2330" s="69"/>
      <c r="F2330" s="69"/>
      <c r="G2330" s="69"/>
      <c r="H2330" s="69"/>
      <c r="I2330" s="69"/>
      <c r="J2330" s="69"/>
      <c r="K2330" s="69">
        <v>2046.42</v>
      </c>
      <c r="L2330" s="69"/>
      <c r="M2330" s="70">
        <v>2047</v>
      </c>
      <c r="N2330" s="70">
        <v>2047</v>
      </c>
      <c r="O2330" s="69"/>
      <c r="P2330" s="69"/>
    </row>
    <row r="2331" spans="1:16">
      <c r="A2331" s="92" t="s">
        <v>152</v>
      </c>
      <c r="B2331" s="87" t="s">
        <v>153</v>
      </c>
      <c r="C2331" s="69">
        <v>2011.35</v>
      </c>
      <c r="D2331" s="69">
        <v>1346.47</v>
      </c>
      <c r="E2331" s="69">
        <v>66.9435950978199</v>
      </c>
      <c r="F2331" s="70">
        <v>4910</v>
      </c>
      <c r="G2331" s="69">
        <v>4910</v>
      </c>
      <c r="H2331" s="70">
        <v>4910</v>
      </c>
      <c r="I2331" s="69">
        <v>364.657214791269</v>
      </c>
      <c r="J2331" s="69">
        <v>100</v>
      </c>
      <c r="K2331" s="69">
        <v>4103.01</v>
      </c>
      <c r="L2331" s="69">
        <v>83.5643584521385</v>
      </c>
      <c r="M2331" s="69"/>
      <c r="N2331" s="70">
        <v>4910</v>
      </c>
      <c r="O2331" s="69">
        <v>364.657214791269</v>
      </c>
      <c r="P2331" s="69">
        <v>100</v>
      </c>
    </row>
    <row r="2332" spans="1:16">
      <c r="A2332" s="92" t="s">
        <v>58</v>
      </c>
      <c r="B2332" s="87" t="s">
        <v>59</v>
      </c>
      <c r="C2332" s="69">
        <v>3318.07</v>
      </c>
      <c r="D2332" s="69"/>
      <c r="E2332" s="69"/>
      <c r="F2332" s="69"/>
      <c r="G2332" s="69"/>
      <c r="H2332" s="69"/>
      <c r="I2332" s="69"/>
      <c r="J2332" s="69"/>
      <c r="K2332" s="69"/>
      <c r="L2332" s="69"/>
      <c r="M2332" s="69"/>
      <c r="N2332" s="69"/>
      <c r="O2332" s="69"/>
      <c r="P2332" s="69"/>
    </row>
    <row r="2333" spans="1:16">
      <c r="A2333" s="91" t="s">
        <v>292</v>
      </c>
      <c r="B2333" s="87" t="s">
        <v>293</v>
      </c>
      <c r="C2333" s="63">
        <v>853508.52</v>
      </c>
      <c r="D2333" s="63">
        <v>638.62</v>
      </c>
      <c r="E2333" s="63">
        <v>0.07482292033828</v>
      </c>
      <c r="F2333" s="64">
        <v>839</v>
      </c>
      <c r="G2333" s="63">
        <v>839</v>
      </c>
      <c r="H2333" s="64">
        <v>839</v>
      </c>
      <c r="I2333" s="63">
        <v>131.377031724656</v>
      </c>
      <c r="J2333" s="63">
        <v>100</v>
      </c>
      <c r="K2333" s="63"/>
      <c r="L2333" s="63"/>
      <c r="M2333" s="63"/>
      <c r="N2333" s="64">
        <v>839</v>
      </c>
      <c r="O2333" s="63">
        <v>131.377031724656</v>
      </c>
      <c r="P2333" s="63">
        <v>100</v>
      </c>
    </row>
    <row r="2334" spans="1:16">
      <c r="A2334" s="92" t="s">
        <v>100</v>
      </c>
      <c r="B2334" s="87" t="s">
        <v>101</v>
      </c>
      <c r="C2334" s="69">
        <v>111.49</v>
      </c>
      <c r="D2334" s="69">
        <v>0.03</v>
      </c>
      <c r="E2334" s="69">
        <v>0.02690824289174</v>
      </c>
      <c r="F2334" s="70">
        <v>250</v>
      </c>
      <c r="G2334" s="69">
        <v>250</v>
      </c>
      <c r="H2334" s="70">
        <v>250</v>
      </c>
      <c r="I2334" s="69">
        <v>833333.333333333</v>
      </c>
      <c r="J2334" s="69">
        <v>100</v>
      </c>
      <c r="K2334" s="69"/>
      <c r="L2334" s="69"/>
      <c r="M2334" s="69"/>
      <c r="N2334" s="70">
        <v>250</v>
      </c>
      <c r="O2334" s="69">
        <v>833333.333333333</v>
      </c>
      <c r="P2334" s="69">
        <v>100</v>
      </c>
    </row>
    <row r="2335" spans="1:16">
      <c r="A2335" s="92" t="s">
        <v>122</v>
      </c>
      <c r="B2335" s="87" t="s">
        <v>123</v>
      </c>
      <c r="C2335" s="69"/>
      <c r="D2335" s="69">
        <v>527.11</v>
      </c>
      <c r="E2335" s="69"/>
      <c r="F2335" s="69"/>
      <c r="G2335" s="69"/>
      <c r="H2335" s="69"/>
      <c r="I2335" s="69"/>
      <c r="J2335" s="69"/>
      <c r="K2335" s="69"/>
      <c r="L2335" s="69"/>
      <c r="M2335" s="69"/>
      <c r="N2335" s="69"/>
      <c r="O2335" s="69"/>
      <c r="P2335" s="69"/>
    </row>
    <row r="2336" spans="1:16">
      <c r="A2336" s="92" t="s">
        <v>308</v>
      </c>
      <c r="B2336" s="87" t="s">
        <v>309</v>
      </c>
      <c r="C2336" s="69">
        <v>2372.42</v>
      </c>
      <c r="D2336" s="69"/>
      <c r="E2336" s="69"/>
      <c r="F2336" s="69"/>
      <c r="G2336" s="69"/>
      <c r="H2336" s="69"/>
      <c r="I2336" s="69"/>
      <c r="J2336" s="69"/>
      <c r="K2336" s="69"/>
      <c r="L2336" s="69"/>
      <c r="M2336" s="69"/>
      <c r="N2336" s="69"/>
      <c r="O2336" s="69"/>
      <c r="P2336" s="69"/>
    </row>
    <row r="2337" spans="1:16">
      <c r="A2337" s="92" t="s">
        <v>134</v>
      </c>
      <c r="B2337" s="87" t="s">
        <v>135</v>
      </c>
      <c r="C2337" s="69">
        <v>710154.6</v>
      </c>
      <c r="D2337" s="69"/>
      <c r="E2337" s="69"/>
      <c r="F2337" s="69"/>
      <c r="G2337" s="69"/>
      <c r="H2337" s="69"/>
      <c r="I2337" s="69"/>
      <c r="J2337" s="69"/>
      <c r="K2337" s="69"/>
      <c r="L2337" s="69"/>
      <c r="M2337" s="69"/>
      <c r="N2337" s="69"/>
      <c r="O2337" s="69"/>
      <c r="P2337" s="69"/>
    </row>
    <row r="2338" spans="1:16">
      <c r="A2338" s="92" t="s">
        <v>136</v>
      </c>
      <c r="B2338" s="87" t="s">
        <v>137</v>
      </c>
      <c r="C2338" s="69">
        <v>38193.06</v>
      </c>
      <c r="D2338" s="69"/>
      <c r="E2338" s="69"/>
      <c r="F2338" s="69"/>
      <c r="G2338" s="69"/>
      <c r="H2338" s="69"/>
      <c r="I2338" s="69"/>
      <c r="J2338" s="69"/>
      <c r="K2338" s="69"/>
      <c r="L2338" s="69"/>
      <c r="M2338" s="69"/>
      <c r="N2338" s="69"/>
      <c r="O2338" s="69"/>
      <c r="P2338" s="69"/>
    </row>
    <row r="2339" spans="1:16">
      <c r="A2339" s="92" t="s">
        <v>138</v>
      </c>
      <c r="B2339" s="87" t="s">
        <v>139</v>
      </c>
      <c r="C2339" s="69"/>
      <c r="D2339" s="69"/>
      <c r="E2339" s="69"/>
      <c r="F2339" s="70">
        <v>100</v>
      </c>
      <c r="G2339" s="69">
        <v>100</v>
      </c>
      <c r="H2339" s="70">
        <v>100</v>
      </c>
      <c r="I2339" s="69"/>
      <c r="J2339" s="69">
        <v>100</v>
      </c>
      <c r="K2339" s="69"/>
      <c r="L2339" s="69"/>
      <c r="M2339" s="69"/>
      <c r="N2339" s="70">
        <v>100</v>
      </c>
      <c r="O2339" s="69"/>
      <c r="P2339" s="69">
        <v>100</v>
      </c>
    </row>
    <row r="2340" spans="1:16">
      <c r="A2340" s="92" t="s">
        <v>152</v>
      </c>
      <c r="B2340" s="87" t="s">
        <v>153</v>
      </c>
      <c r="C2340" s="69"/>
      <c r="D2340" s="69">
        <v>111.48</v>
      </c>
      <c r="E2340" s="69"/>
      <c r="F2340" s="70">
        <v>120</v>
      </c>
      <c r="G2340" s="69">
        <v>120</v>
      </c>
      <c r="H2340" s="70">
        <v>120</v>
      </c>
      <c r="I2340" s="69">
        <v>107.642626480086</v>
      </c>
      <c r="J2340" s="69">
        <v>100</v>
      </c>
      <c r="K2340" s="69"/>
      <c r="L2340" s="69"/>
      <c r="M2340" s="69"/>
      <c r="N2340" s="70">
        <v>120</v>
      </c>
      <c r="O2340" s="69">
        <v>107.642626480086</v>
      </c>
      <c r="P2340" s="69">
        <v>100</v>
      </c>
    </row>
    <row r="2341" spans="1:16">
      <c r="A2341" s="92" t="s">
        <v>58</v>
      </c>
      <c r="B2341" s="87" t="s">
        <v>59</v>
      </c>
      <c r="C2341" s="69">
        <v>102676.95</v>
      </c>
      <c r="D2341" s="69"/>
      <c r="E2341" s="69"/>
      <c r="F2341" s="70">
        <v>369</v>
      </c>
      <c r="G2341" s="69">
        <v>369</v>
      </c>
      <c r="H2341" s="70">
        <v>369</v>
      </c>
      <c r="I2341" s="69"/>
      <c r="J2341" s="69">
        <v>100</v>
      </c>
      <c r="K2341" s="69"/>
      <c r="L2341" s="69"/>
      <c r="M2341" s="69"/>
      <c r="N2341" s="70">
        <v>369</v>
      </c>
      <c r="O2341" s="69"/>
      <c r="P2341" s="69">
        <v>100</v>
      </c>
    </row>
    <row r="2342" spans="1:16">
      <c r="A2342" s="89" t="s">
        <v>312</v>
      </c>
      <c r="B2342" s="87" t="s">
        <v>313</v>
      </c>
      <c r="C2342" s="63">
        <v>4522675.23</v>
      </c>
      <c r="D2342" s="63">
        <v>4709143.72</v>
      </c>
      <c r="E2342" s="63">
        <v>104.122968829668</v>
      </c>
      <c r="F2342" s="64">
        <v>4037003</v>
      </c>
      <c r="G2342" s="63">
        <v>4037003</v>
      </c>
      <c r="H2342" s="64">
        <v>4037003</v>
      </c>
      <c r="I2342" s="63">
        <v>85.7269015352965</v>
      </c>
      <c r="J2342" s="63">
        <v>100</v>
      </c>
      <c r="K2342" s="63">
        <v>3498564.54</v>
      </c>
      <c r="L2342" s="63">
        <v>86.6624211079358</v>
      </c>
      <c r="M2342" s="64">
        <v>1219128</v>
      </c>
      <c r="N2342" s="64">
        <v>5256131</v>
      </c>
      <c r="O2342" s="63">
        <v>111.615429736768</v>
      </c>
      <c r="P2342" s="63">
        <v>130.198838098461</v>
      </c>
    </row>
    <row r="2343" spans="1:16">
      <c r="A2343" s="90" t="s">
        <v>24</v>
      </c>
      <c r="B2343" s="87" t="s">
        <v>25</v>
      </c>
      <c r="C2343" s="63">
        <v>4522675.23</v>
      </c>
      <c r="D2343" s="63">
        <v>4709143.72</v>
      </c>
      <c r="E2343" s="63">
        <v>104.122968829668</v>
      </c>
      <c r="F2343" s="64">
        <v>4037003</v>
      </c>
      <c r="G2343" s="63">
        <v>4037003</v>
      </c>
      <c r="H2343" s="64">
        <v>4037003</v>
      </c>
      <c r="I2343" s="63">
        <v>85.7269015352965</v>
      </c>
      <c r="J2343" s="63">
        <v>100</v>
      </c>
      <c r="K2343" s="63">
        <v>3498564.54</v>
      </c>
      <c r="L2343" s="63">
        <v>86.6624211079358</v>
      </c>
      <c r="M2343" s="64">
        <v>1219128</v>
      </c>
      <c r="N2343" s="64">
        <v>5256131</v>
      </c>
      <c r="O2343" s="63">
        <v>111.615429736768</v>
      </c>
      <c r="P2343" s="63">
        <v>130.198838098461</v>
      </c>
    </row>
    <row r="2344" spans="1:16">
      <c r="A2344" s="91" t="s">
        <v>162</v>
      </c>
      <c r="B2344" s="87" t="s">
        <v>163</v>
      </c>
      <c r="C2344" s="63">
        <v>1312072.82</v>
      </c>
      <c r="D2344" s="63">
        <v>1431983.67</v>
      </c>
      <c r="E2344" s="63">
        <v>109.139039249361</v>
      </c>
      <c r="F2344" s="64">
        <v>1370319</v>
      </c>
      <c r="G2344" s="63">
        <v>1370319</v>
      </c>
      <c r="H2344" s="64">
        <v>1370319</v>
      </c>
      <c r="I2344" s="63">
        <v>95.6937588541076</v>
      </c>
      <c r="J2344" s="63">
        <v>100</v>
      </c>
      <c r="K2344" s="63">
        <v>1693865.87</v>
      </c>
      <c r="L2344" s="63">
        <v>123.61106209576</v>
      </c>
      <c r="M2344" s="64">
        <v>843145</v>
      </c>
      <c r="N2344" s="64">
        <v>2213464</v>
      </c>
      <c r="O2344" s="63">
        <v>154.573271076478</v>
      </c>
      <c r="P2344" s="63">
        <v>161.529103807216</v>
      </c>
    </row>
    <row r="2345" spans="1:16">
      <c r="A2345" s="92" t="s">
        <v>28</v>
      </c>
      <c r="B2345" s="87" t="s">
        <v>29</v>
      </c>
      <c r="C2345" s="69">
        <v>25147.09</v>
      </c>
      <c r="D2345" s="69">
        <v>12254.03</v>
      </c>
      <c r="E2345" s="69">
        <v>48.7294156103152</v>
      </c>
      <c r="F2345" s="70">
        <v>20000</v>
      </c>
      <c r="G2345" s="69">
        <v>20000</v>
      </c>
      <c r="H2345" s="70">
        <v>20000</v>
      </c>
      <c r="I2345" s="69">
        <v>163.211612832676</v>
      </c>
      <c r="J2345" s="69">
        <v>100</v>
      </c>
      <c r="K2345" s="69">
        <v>1554.67</v>
      </c>
      <c r="L2345" s="69">
        <v>7.77335</v>
      </c>
      <c r="M2345" s="69"/>
      <c r="N2345" s="70">
        <v>20000</v>
      </c>
      <c r="O2345" s="69">
        <v>163.211612832676</v>
      </c>
      <c r="P2345" s="69">
        <v>100</v>
      </c>
    </row>
    <row r="2346" spans="1:16">
      <c r="A2346" s="92" t="s">
        <v>198</v>
      </c>
      <c r="B2346" s="87" t="s">
        <v>199</v>
      </c>
      <c r="C2346" s="69">
        <v>427.59</v>
      </c>
      <c r="D2346" s="69"/>
      <c r="E2346" s="69"/>
      <c r="F2346" s="69"/>
      <c r="G2346" s="69"/>
      <c r="H2346" s="69"/>
      <c r="I2346" s="69"/>
      <c r="J2346" s="69"/>
      <c r="K2346" s="69"/>
      <c r="L2346" s="69"/>
      <c r="M2346" s="69"/>
      <c r="N2346" s="69"/>
      <c r="O2346" s="69"/>
      <c r="P2346" s="69"/>
    </row>
    <row r="2347" spans="1:16">
      <c r="A2347" s="92" t="s">
        <v>80</v>
      </c>
      <c r="B2347" s="87" t="s">
        <v>81</v>
      </c>
      <c r="C2347" s="69">
        <v>180599.71</v>
      </c>
      <c r="D2347" s="69">
        <v>146511.1</v>
      </c>
      <c r="E2347" s="69">
        <v>81.1247703553898</v>
      </c>
      <c r="F2347" s="70">
        <v>265446</v>
      </c>
      <c r="G2347" s="69">
        <v>265446</v>
      </c>
      <c r="H2347" s="70">
        <v>265446</v>
      </c>
      <c r="I2347" s="69">
        <v>181.17808138769</v>
      </c>
      <c r="J2347" s="69">
        <v>100</v>
      </c>
      <c r="K2347" s="69">
        <v>642998.74</v>
      </c>
      <c r="L2347" s="69">
        <v>242.233350662658</v>
      </c>
      <c r="M2347" s="70">
        <v>379554</v>
      </c>
      <c r="N2347" s="70">
        <v>645000</v>
      </c>
      <c r="O2347" s="69">
        <v>440.239681498535</v>
      </c>
      <c r="P2347" s="69">
        <v>242.98727424787</v>
      </c>
    </row>
    <row r="2348" spans="1:16">
      <c r="A2348" s="92" t="s">
        <v>32</v>
      </c>
      <c r="B2348" s="87" t="s">
        <v>33</v>
      </c>
      <c r="C2348" s="69">
        <v>13030.3</v>
      </c>
      <c r="D2348" s="69">
        <v>300</v>
      </c>
      <c r="E2348" s="69">
        <v>2.30232611682003</v>
      </c>
      <c r="F2348" s="70">
        <v>6636</v>
      </c>
      <c r="G2348" s="69">
        <v>6636</v>
      </c>
      <c r="H2348" s="70">
        <v>6636</v>
      </c>
      <c r="I2348" s="69">
        <v>2212</v>
      </c>
      <c r="J2348" s="69">
        <v>100</v>
      </c>
      <c r="K2348" s="69"/>
      <c r="L2348" s="69"/>
      <c r="M2348" s="69"/>
      <c r="N2348" s="70">
        <v>6636</v>
      </c>
      <c r="O2348" s="69">
        <v>2212</v>
      </c>
      <c r="P2348" s="69">
        <v>100</v>
      </c>
    </row>
    <row r="2349" spans="1:16">
      <c r="A2349" s="92" t="s">
        <v>34</v>
      </c>
      <c r="B2349" s="87" t="s">
        <v>35</v>
      </c>
      <c r="C2349" s="69">
        <v>33674.27</v>
      </c>
      <c r="D2349" s="69">
        <v>26133.28</v>
      </c>
      <c r="E2349" s="69">
        <v>77.6060772809626</v>
      </c>
      <c r="F2349" s="70">
        <v>47098</v>
      </c>
      <c r="G2349" s="69">
        <v>47098</v>
      </c>
      <c r="H2349" s="70">
        <v>47098</v>
      </c>
      <c r="I2349" s="69">
        <v>180.222306576136</v>
      </c>
      <c r="J2349" s="69">
        <v>100</v>
      </c>
      <c r="K2349" s="69">
        <v>106351.39</v>
      </c>
      <c r="L2349" s="69">
        <v>225.808717992271</v>
      </c>
      <c r="M2349" s="70">
        <v>106425</v>
      </c>
      <c r="N2349" s="70">
        <v>153523</v>
      </c>
      <c r="O2349" s="69">
        <v>587.461658085017</v>
      </c>
      <c r="P2349" s="69">
        <v>325.965009129899</v>
      </c>
    </row>
    <row r="2350" spans="1:16">
      <c r="A2350" s="92" t="s">
        <v>70</v>
      </c>
      <c r="B2350" s="87" t="s">
        <v>71</v>
      </c>
      <c r="C2350" s="69">
        <v>80962.38</v>
      </c>
      <c r="D2350" s="69">
        <v>92140.5</v>
      </c>
      <c r="E2350" s="69">
        <v>113.806560528482</v>
      </c>
      <c r="F2350" s="70">
        <v>86361</v>
      </c>
      <c r="G2350" s="69">
        <v>86361</v>
      </c>
      <c r="H2350" s="70">
        <v>86361</v>
      </c>
      <c r="I2350" s="69">
        <v>93.7275139596594</v>
      </c>
      <c r="J2350" s="69">
        <v>100</v>
      </c>
      <c r="K2350" s="69">
        <v>59439.61</v>
      </c>
      <c r="L2350" s="69">
        <v>68.8269126110166</v>
      </c>
      <c r="M2350" s="69"/>
      <c r="N2350" s="70">
        <v>86361</v>
      </c>
      <c r="O2350" s="69">
        <v>93.7275139596594</v>
      </c>
      <c r="P2350" s="69">
        <v>100</v>
      </c>
    </row>
    <row r="2351" spans="1:16">
      <c r="A2351" s="92" t="s">
        <v>36</v>
      </c>
      <c r="B2351" s="87" t="s">
        <v>37</v>
      </c>
      <c r="C2351" s="69">
        <v>7717.42</v>
      </c>
      <c r="D2351" s="69">
        <v>19832.96</v>
      </c>
      <c r="E2351" s="69">
        <v>256.989512038997</v>
      </c>
      <c r="F2351" s="70">
        <v>7963</v>
      </c>
      <c r="G2351" s="69">
        <v>7963</v>
      </c>
      <c r="H2351" s="70">
        <v>7963</v>
      </c>
      <c r="I2351" s="69">
        <v>40.1503356029559</v>
      </c>
      <c r="J2351" s="69">
        <v>100</v>
      </c>
      <c r="K2351" s="69">
        <v>3729.42</v>
      </c>
      <c r="L2351" s="69">
        <v>46.8343589099586</v>
      </c>
      <c r="M2351" s="69"/>
      <c r="N2351" s="70">
        <v>7963</v>
      </c>
      <c r="O2351" s="69">
        <v>40.1503356029559</v>
      </c>
      <c r="P2351" s="69">
        <v>100</v>
      </c>
    </row>
    <row r="2352" spans="1:16">
      <c r="A2352" s="92" t="s">
        <v>82</v>
      </c>
      <c r="B2352" s="87" t="s">
        <v>83</v>
      </c>
      <c r="C2352" s="69">
        <v>11634.28</v>
      </c>
      <c r="D2352" s="69">
        <v>3743.77</v>
      </c>
      <c r="E2352" s="69">
        <v>32.1787854512699</v>
      </c>
      <c r="F2352" s="70">
        <v>6636</v>
      </c>
      <c r="G2352" s="69">
        <v>6636</v>
      </c>
      <c r="H2352" s="70">
        <v>6636</v>
      </c>
      <c r="I2352" s="69">
        <v>177.25447877407</v>
      </c>
      <c r="J2352" s="69">
        <v>100</v>
      </c>
      <c r="K2352" s="69">
        <v>3596.54</v>
      </c>
      <c r="L2352" s="69">
        <v>54.1974080771549</v>
      </c>
      <c r="M2352" s="69"/>
      <c r="N2352" s="70">
        <v>6636</v>
      </c>
      <c r="O2352" s="69">
        <v>177.25447877407</v>
      </c>
      <c r="P2352" s="69">
        <v>100</v>
      </c>
    </row>
    <row r="2353" spans="1:16">
      <c r="A2353" s="92" t="s">
        <v>84</v>
      </c>
      <c r="B2353" s="87" t="s">
        <v>85</v>
      </c>
      <c r="C2353" s="69">
        <v>2234.99</v>
      </c>
      <c r="D2353" s="69">
        <v>3054.4</v>
      </c>
      <c r="E2353" s="69">
        <v>136.66280386042</v>
      </c>
      <c r="F2353" s="70">
        <v>1327</v>
      </c>
      <c r="G2353" s="69">
        <v>1327</v>
      </c>
      <c r="H2353" s="70">
        <v>1327</v>
      </c>
      <c r="I2353" s="69">
        <v>43.445521215296</v>
      </c>
      <c r="J2353" s="69">
        <v>100</v>
      </c>
      <c r="K2353" s="69">
        <v>391.2</v>
      </c>
      <c r="L2353" s="69">
        <v>29.4800301431801</v>
      </c>
      <c r="M2353" s="69"/>
      <c r="N2353" s="70">
        <v>1327</v>
      </c>
      <c r="O2353" s="69">
        <v>43.445521215296</v>
      </c>
      <c r="P2353" s="69">
        <v>100</v>
      </c>
    </row>
    <row r="2354" spans="1:16">
      <c r="A2354" s="92" t="s">
        <v>86</v>
      </c>
      <c r="B2354" s="87" t="s">
        <v>87</v>
      </c>
      <c r="C2354" s="69">
        <v>51828.68</v>
      </c>
      <c r="D2354" s="69">
        <v>57557.13</v>
      </c>
      <c r="E2354" s="69">
        <v>111.052664277771</v>
      </c>
      <c r="F2354" s="70">
        <v>50077</v>
      </c>
      <c r="G2354" s="69">
        <v>50077</v>
      </c>
      <c r="H2354" s="70">
        <v>50077</v>
      </c>
      <c r="I2354" s="69">
        <v>87.0039906437308</v>
      </c>
      <c r="J2354" s="69">
        <v>100</v>
      </c>
      <c r="K2354" s="69">
        <v>56286.91</v>
      </c>
      <c r="L2354" s="69">
        <v>112.400722886754</v>
      </c>
      <c r="M2354" s="70">
        <v>49923</v>
      </c>
      <c r="N2354" s="70">
        <v>100000</v>
      </c>
      <c r="O2354" s="69">
        <v>173.740421039062</v>
      </c>
      <c r="P2354" s="69">
        <v>199.69247359067</v>
      </c>
    </row>
    <row r="2355" spans="1:16">
      <c r="A2355" s="92" t="s">
        <v>88</v>
      </c>
      <c r="B2355" s="87" t="s">
        <v>89</v>
      </c>
      <c r="C2355" s="69">
        <v>37172.81</v>
      </c>
      <c r="D2355" s="69">
        <v>44988.22</v>
      </c>
      <c r="E2355" s="69">
        <v>121.024533792307</v>
      </c>
      <c r="F2355" s="70">
        <v>40181</v>
      </c>
      <c r="G2355" s="69">
        <v>40181</v>
      </c>
      <c r="H2355" s="70">
        <v>40181</v>
      </c>
      <c r="I2355" s="69">
        <v>89.3144916602613</v>
      </c>
      <c r="J2355" s="69">
        <v>100</v>
      </c>
      <c r="K2355" s="69">
        <v>14099.89</v>
      </c>
      <c r="L2355" s="69">
        <v>35.0909385032727</v>
      </c>
      <c r="M2355" s="69"/>
      <c r="N2355" s="70">
        <v>40181</v>
      </c>
      <c r="O2355" s="69">
        <v>89.3144916602613</v>
      </c>
      <c r="P2355" s="69">
        <v>100</v>
      </c>
    </row>
    <row r="2356" spans="1:16">
      <c r="A2356" s="92" t="s">
        <v>90</v>
      </c>
      <c r="B2356" s="87" t="s">
        <v>91</v>
      </c>
      <c r="C2356" s="69">
        <v>59593.37</v>
      </c>
      <c r="D2356" s="69">
        <v>121430.88</v>
      </c>
      <c r="E2356" s="69">
        <v>203.765754479064</v>
      </c>
      <c r="F2356" s="70">
        <v>170000</v>
      </c>
      <c r="G2356" s="69">
        <v>170000</v>
      </c>
      <c r="H2356" s="70">
        <v>170000</v>
      </c>
      <c r="I2356" s="69">
        <v>139.997338403543</v>
      </c>
      <c r="J2356" s="69">
        <v>100</v>
      </c>
      <c r="K2356" s="69">
        <v>40504.7</v>
      </c>
      <c r="L2356" s="69">
        <v>23.8262941176471</v>
      </c>
      <c r="M2356" s="69"/>
      <c r="N2356" s="70">
        <v>170000</v>
      </c>
      <c r="O2356" s="69">
        <v>139.997338403543</v>
      </c>
      <c r="P2356" s="69">
        <v>100</v>
      </c>
    </row>
    <row r="2357" spans="1:16">
      <c r="A2357" s="92" t="s">
        <v>92</v>
      </c>
      <c r="B2357" s="87" t="s">
        <v>93</v>
      </c>
      <c r="C2357" s="69">
        <v>11013.32</v>
      </c>
      <c r="D2357" s="69">
        <v>7953.49</v>
      </c>
      <c r="E2357" s="69">
        <v>72.2170063159883</v>
      </c>
      <c r="F2357" s="70">
        <v>5309</v>
      </c>
      <c r="G2357" s="69">
        <v>5309</v>
      </c>
      <c r="H2357" s="70">
        <v>5309</v>
      </c>
      <c r="I2357" s="69">
        <v>66.750571132924</v>
      </c>
      <c r="J2357" s="69">
        <v>100</v>
      </c>
      <c r="K2357" s="69">
        <v>7312.4</v>
      </c>
      <c r="L2357" s="69">
        <v>137.735920135619</v>
      </c>
      <c r="M2357" s="70">
        <v>2100</v>
      </c>
      <c r="N2357" s="70">
        <v>7409</v>
      </c>
      <c r="O2357" s="69">
        <v>93.154074500628</v>
      </c>
      <c r="P2357" s="69">
        <v>139.555471840271</v>
      </c>
    </row>
    <row r="2358" spans="1:16">
      <c r="A2358" s="92" t="s">
        <v>94</v>
      </c>
      <c r="B2358" s="87" t="s">
        <v>95</v>
      </c>
      <c r="C2358" s="69">
        <v>11801.23</v>
      </c>
      <c r="D2358" s="69">
        <v>3756.42</v>
      </c>
      <c r="E2358" s="69">
        <v>31.8307498455669</v>
      </c>
      <c r="F2358" s="70">
        <v>1327</v>
      </c>
      <c r="G2358" s="69">
        <v>1327</v>
      </c>
      <c r="H2358" s="70">
        <v>1327</v>
      </c>
      <c r="I2358" s="69">
        <v>35.3261882324128</v>
      </c>
      <c r="J2358" s="69">
        <v>100</v>
      </c>
      <c r="K2358" s="69">
        <v>4402.65</v>
      </c>
      <c r="L2358" s="69">
        <v>331.774679728711</v>
      </c>
      <c r="M2358" s="70">
        <v>3100</v>
      </c>
      <c r="N2358" s="70">
        <v>4427</v>
      </c>
      <c r="O2358" s="69">
        <v>117.851571443023</v>
      </c>
      <c r="P2358" s="69">
        <v>333.609645817634</v>
      </c>
    </row>
    <row r="2359" spans="1:16">
      <c r="A2359" s="92" t="s">
        <v>96</v>
      </c>
      <c r="B2359" s="87" t="s">
        <v>97</v>
      </c>
      <c r="C2359" s="69">
        <v>1647.78</v>
      </c>
      <c r="D2359" s="69">
        <v>1851.62</v>
      </c>
      <c r="E2359" s="69">
        <v>112.370583451674</v>
      </c>
      <c r="F2359" s="70">
        <v>1327</v>
      </c>
      <c r="G2359" s="69">
        <v>1327</v>
      </c>
      <c r="H2359" s="70">
        <v>1327</v>
      </c>
      <c r="I2359" s="69">
        <v>71.6669727049827</v>
      </c>
      <c r="J2359" s="69">
        <v>100</v>
      </c>
      <c r="K2359" s="69">
        <v>5119.01</v>
      </c>
      <c r="L2359" s="69">
        <v>385.758100979653</v>
      </c>
      <c r="M2359" s="70">
        <v>3800</v>
      </c>
      <c r="N2359" s="70">
        <v>5127</v>
      </c>
      <c r="O2359" s="69">
        <v>276.892666961904</v>
      </c>
      <c r="P2359" s="69">
        <v>386.360211002261</v>
      </c>
    </row>
    <row r="2360" spans="1:16">
      <c r="A2360" s="92" t="s">
        <v>98</v>
      </c>
      <c r="B2360" s="87" t="s">
        <v>99</v>
      </c>
      <c r="C2360" s="69">
        <v>26753.99</v>
      </c>
      <c r="D2360" s="69">
        <v>35679.49</v>
      </c>
      <c r="E2360" s="69">
        <v>133.361378994311</v>
      </c>
      <c r="F2360" s="70">
        <v>20618</v>
      </c>
      <c r="G2360" s="69">
        <v>20618</v>
      </c>
      <c r="H2360" s="70">
        <v>20618</v>
      </c>
      <c r="I2360" s="69">
        <v>57.7867004264915</v>
      </c>
      <c r="J2360" s="69">
        <v>100</v>
      </c>
      <c r="K2360" s="69">
        <v>28796.12</v>
      </c>
      <c r="L2360" s="69">
        <v>139.66495295373</v>
      </c>
      <c r="M2360" s="70">
        <v>1050</v>
      </c>
      <c r="N2360" s="70">
        <v>21668</v>
      </c>
      <c r="O2360" s="69">
        <v>60.7295676031244</v>
      </c>
      <c r="P2360" s="69">
        <v>105.092637501213</v>
      </c>
    </row>
    <row r="2361" spans="1:16">
      <c r="A2361" s="92" t="s">
        <v>100</v>
      </c>
      <c r="B2361" s="87" t="s">
        <v>101</v>
      </c>
      <c r="C2361" s="69">
        <v>112798.16</v>
      </c>
      <c r="D2361" s="69">
        <v>62152.88</v>
      </c>
      <c r="E2361" s="69">
        <v>55.1009697321304</v>
      </c>
      <c r="F2361" s="70">
        <v>52426</v>
      </c>
      <c r="G2361" s="69">
        <v>52426</v>
      </c>
      <c r="H2361" s="70">
        <v>52426</v>
      </c>
      <c r="I2361" s="69">
        <v>84.3500735605494</v>
      </c>
      <c r="J2361" s="69">
        <v>100</v>
      </c>
      <c r="K2361" s="69">
        <v>46535.38</v>
      </c>
      <c r="L2361" s="69">
        <v>88.7639339259146</v>
      </c>
      <c r="M2361" s="69"/>
      <c r="N2361" s="70">
        <v>52426</v>
      </c>
      <c r="O2361" s="69">
        <v>84.3500735605494</v>
      </c>
      <c r="P2361" s="69">
        <v>100</v>
      </c>
    </row>
    <row r="2362" spans="1:16">
      <c r="A2362" s="92" t="s">
        <v>102</v>
      </c>
      <c r="B2362" s="87" t="s">
        <v>103</v>
      </c>
      <c r="C2362" s="69"/>
      <c r="D2362" s="69"/>
      <c r="E2362" s="69"/>
      <c r="F2362" s="70">
        <v>664</v>
      </c>
      <c r="G2362" s="69">
        <v>664</v>
      </c>
      <c r="H2362" s="70">
        <v>664</v>
      </c>
      <c r="I2362" s="69"/>
      <c r="J2362" s="69">
        <v>100</v>
      </c>
      <c r="K2362" s="69"/>
      <c r="L2362" s="69"/>
      <c r="M2362" s="70">
        <v>9336</v>
      </c>
      <c r="N2362" s="70">
        <v>10000</v>
      </c>
      <c r="O2362" s="69"/>
      <c r="P2362" s="69">
        <v>1506.02409638554</v>
      </c>
    </row>
    <row r="2363" spans="1:16">
      <c r="A2363" s="92" t="s">
        <v>104</v>
      </c>
      <c r="B2363" s="87" t="s">
        <v>105</v>
      </c>
      <c r="C2363" s="69">
        <v>35763.51</v>
      </c>
      <c r="D2363" s="69">
        <v>51297.75</v>
      </c>
      <c r="E2363" s="69">
        <v>143.436005022997</v>
      </c>
      <c r="F2363" s="70">
        <v>40545</v>
      </c>
      <c r="G2363" s="69">
        <v>40545</v>
      </c>
      <c r="H2363" s="70">
        <v>40545</v>
      </c>
      <c r="I2363" s="69">
        <v>79.038554322558</v>
      </c>
      <c r="J2363" s="69">
        <v>100</v>
      </c>
      <c r="K2363" s="69">
        <v>33728.81</v>
      </c>
      <c r="L2363" s="69">
        <v>83.1885805894685</v>
      </c>
      <c r="M2363" s="69"/>
      <c r="N2363" s="70">
        <v>40545</v>
      </c>
      <c r="O2363" s="69">
        <v>79.038554322558</v>
      </c>
      <c r="P2363" s="69">
        <v>100</v>
      </c>
    </row>
    <row r="2364" spans="1:16">
      <c r="A2364" s="92" t="s">
        <v>106</v>
      </c>
      <c r="B2364" s="87" t="s">
        <v>107</v>
      </c>
      <c r="C2364" s="69">
        <v>14100.26</v>
      </c>
      <c r="D2364" s="69">
        <v>16014.03</v>
      </c>
      <c r="E2364" s="69">
        <v>113.572586604786</v>
      </c>
      <c r="F2364" s="70">
        <v>11149</v>
      </c>
      <c r="G2364" s="69">
        <v>11149</v>
      </c>
      <c r="H2364" s="70">
        <v>11149</v>
      </c>
      <c r="I2364" s="69">
        <v>69.6202017855593</v>
      </c>
      <c r="J2364" s="69">
        <v>100</v>
      </c>
      <c r="K2364" s="69">
        <v>13445.58</v>
      </c>
      <c r="L2364" s="69">
        <v>120.59897748677</v>
      </c>
      <c r="M2364" s="70">
        <v>2300</v>
      </c>
      <c r="N2364" s="70">
        <v>13449</v>
      </c>
      <c r="O2364" s="69">
        <v>83.9826077508285</v>
      </c>
      <c r="P2364" s="69">
        <v>120.629652883667</v>
      </c>
    </row>
    <row r="2365" spans="1:16">
      <c r="A2365" s="92" t="s">
        <v>38</v>
      </c>
      <c r="B2365" s="87" t="s">
        <v>39</v>
      </c>
      <c r="C2365" s="69">
        <v>65.03</v>
      </c>
      <c r="D2365" s="69"/>
      <c r="E2365" s="69"/>
      <c r="F2365" s="69"/>
      <c r="G2365" s="69"/>
      <c r="H2365" s="69"/>
      <c r="I2365" s="69"/>
      <c r="J2365" s="69"/>
      <c r="K2365" s="69">
        <v>40</v>
      </c>
      <c r="L2365" s="69"/>
      <c r="M2365" s="70">
        <v>40</v>
      </c>
      <c r="N2365" s="70">
        <v>40</v>
      </c>
      <c r="O2365" s="69"/>
      <c r="P2365" s="69"/>
    </row>
    <row r="2366" spans="1:16">
      <c r="A2366" s="92" t="s">
        <v>52</v>
      </c>
      <c r="B2366" s="87" t="s">
        <v>53</v>
      </c>
      <c r="C2366" s="69">
        <v>198754.79</v>
      </c>
      <c r="D2366" s="69">
        <v>279357.27</v>
      </c>
      <c r="E2366" s="69">
        <v>140.553729547851</v>
      </c>
      <c r="F2366" s="70">
        <v>331807</v>
      </c>
      <c r="G2366" s="69">
        <v>331807</v>
      </c>
      <c r="H2366" s="70">
        <v>331807</v>
      </c>
      <c r="I2366" s="69">
        <v>118.775144101315</v>
      </c>
      <c r="J2366" s="69">
        <v>100</v>
      </c>
      <c r="K2366" s="69">
        <v>298122.13</v>
      </c>
      <c r="L2366" s="69">
        <v>89.8480532357666</v>
      </c>
      <c r="M2366" s="69"/>
      <c r="N2366" s="70">
        <v>331807</v>
      </c>
      <c r="O2366" s="69">
        <v>118.775144101315</v>
      </c>
      <c r="P2366" s="69">
        <v>100</v>
      </c>
    </row>
    <row r="2367" spans="1:16">
      <c r="A2367" s="92" t="s">
        <v>108</v>
      </c>
      <c r="B2367" s="87" t="s">
        <v>109</v>
      </c>
      <c r="C2367" s="69">
        <v>15540.55</v>
      </c>
      <c r="D2367" s="69">
        <v>9700.88</v>
      </c>
      <c r="E2367" s="69">
        <v>62.4230159164251</v>
      </c>
      <c r="F2367" s="70">
        <v>20181</v>
      </c>
      <c r="G2367" s="69">
        <v>20181</v>
      </c>
      <c r="H2367" s="70">
        <v>20181</v>
      </c>
      <c r="I2367" s="69">
        <v>208.032673324482</v>
      </c>
      <c r="J2367" s="69">
        <v>100</v>
      </c>
      <c r="K2367" s="69">
        <v>19369.38</v>
      </c>
      <c r="L2367" s="69">
        <v>95.9782964174223</v>
      </c>
      <c r="M2367" s="69"/>
      <c r="N2367" s="70">
        <v>20181</v>
      </c>
      <c r="O2367" s="69">
        <v>208.032673324482</v>
      </c>
      <c r="P2367" s="69">
        <v>100</v>
      </c>
    </row>
    <row r="2368" spans="1:16">
      <c r="A2368" s="92" t="s">
        <v>110</v>
      </c>
      <c r="B2368" s="87" t="s">
        <v>111</v>
      </c>
      <c r="C2368" s="69">
        <v>30463.04</v>
      </c>
      <c r="D2368" s="69">
        <v>77332.06</v>
      </c>
      <c r="E2368" s="69">
        <v>253.85536046304</v>
      </c>
      <c r="F2368" s="70">
        <v>50025</v>
      </c>
      <c r="G2368" s="69">
        <v>50025</v>
      </c>
      <c r="H2368" s="70">
        <v>50025</v>
      </c>
      <c r="I2368" s="69">
        <v>64.6885651306845</v>
      </c>
      <c r="J2368" s="69">
        <v>100</v>
      </c>
      <c r="K2368" s="69">
        <v>55501</v>
      </c>
      <c r="L2368" s="69">
        <v>110.946526736632</v>
      </c>
      <c r="M2368" s="70">
        <v>5476</v>
      </c>
      <c r="N2368" s="70">
        <v>55501</v>
      </c>
      <c r="O2368" s="69">
        <v>71.7697162082583</v>
      </c>
      <c r="P2368" s="69">
        <v>110.946526736632</v>
      </c>
    </row>
    <row r="2369" spans="1:16">
      <c r="A2369" s="92" t="s">
        <v>112</v>
      </c>
      <c r="B2369" s="87" t="s">
        <v>113</v>
      </c>
      <c r="C2369" s="69">
        <v>19300.97</v>
      </c>
      <c r="D2369" s="69">
        <v>20585.5</v>
      </c>
      <c r="E2369" s="69">
        <v>106.655261367693</v>
      </c>
      <c r="F2369" s="70">
        <v>26545</v>
      </c>
      <c r="G2369" s="69">
        <v>26545</v>
      </c>
      <c r="H2369" s="70">
        <v>26545</v>
      </c>
      <c r="I2369" s="69">
        <v>128.949989069976</v>
      </c>
      <c r="J2369" s="69">
        <v>100</v>
      </c>
      <c r="K2369" s="69">
        <v>27493.89</v>
      </c>
      <c r="L2369" s="69">
        <v>103.574646826144</v>
      </c>
      <c r="M2369" s="70">
        <v>589</v>
      </c>
      <c r="N2369" s="70">
        <v>27134</v>
      </c>
      <c r="O2369" s="69">
        <v>131.811226348643</v>
      </c>
      <c r="P2369" s="69">
        <v>102.218873610849</v>
      </c>
    </row>
    <row r="2370" spans="1:16">
      <c r="A2370" s="92" t="s">
        <v>118</v>
      </c>
      <c r="B2370" s="87" t="s">
        <v>119</v>
      </c>
      <c r="C2370" s="69">
        <v>26710.79</v>
      </c>
      <c r="D2370" s="69">
        <v>57638.79</v>
      </c>
      <c r="E2370" s="69">
        <v>215.788413596153</v>
      </c>
      <c r="F2370" s="70">
        <v>26545</v>
      </c>
      <c r="G2370" s="69">
        <v>26545</v>
      </c>
      <c r="H2370" s="70">
        <v>26545</v>
      </c>
      <c r="I2370" s="69">
        <v>46.0540549168364</v>
      </c>
      <c r="J2370" s="69">
        <v>100</v>
      </c>
      <c r="K2370" s="69">
        <v>62601.77</v>
      </c>
      <c r="L2370" s="69">
        <v>235.832623846299</v>
      </c>
      <c r="M2370" s="70">
        <v>36100</v>
      </c>
      <c r="N2370" s="70">
        <v>62645</v>
      </c>
      <c r="O2370" s="69">
        <v>108.685487672451</v>
      </c>
      <c r="P2370" s="69">
        <v>235.995479374647</v>
      </c>
    </row>
    <row r="2371" spans="1:16">
      <c r="A2371" s="92" t="s">
        <v>120</v>
      </c>
      <c r="B2371" s="87" t="s">
        <v>121</v>
      </c>
      <c r="C2371" s="69">
        <v>802.38</v>
      </c>
      <c r="D2371" s="69">
        <v>1181.85</v>
      </c>
      <c r="E2371" s="69">
        <v>147.293053166829</v>
      </c>
      <c r="F2371" s="70">
        <v>2000</v>
      </c>
      <c r="G2371" s="69">
        <v>2000</v>
      </c>
      <c r="H2371" s="70">
        <v>2000</v>
      </c>
      <c r="I2371" s="69">
        <v>169.226213140415</v>
      </c>
      <c r="J2371" s="69">
        <v>100</v>
      </c>
      <c r="K2371" s="69">
        <v>5495.64</v>
      </c>
      <c r="L2371" s="69">
        <v>274.782</v>
      </c>
      <c r="M2371" s="70">
        <v>3500</v>
      </c>
      <c r="N2371" s="70">
        <v>5500</v>
      </c>
      <c r="O2371" s="69">
        <v>465.372086136143</v>
      </c>
      <c r="P2371" s="69">
        <v>275</v>
      </c>
    </row>
    <row r="2372" spans="1:16">
      <c r="A2372" s="92" t="s">
        <v>40</v>
      </c>
      <c r="B2372" s="87" t="s">
        <v>41</v>
      </c>
      <c r="C2372" s="69">
        <v>3517.81</v>
      </c>
      <c r="D2372" s="69">
        <v>12.44</v>
      </c>
      <c r="E2372" s="69">
        <v>0.35362910447125</v>
      </c>
      <c r="F2372" s="70">
        <v>664</v>
      </c>
      <c r="G2372" s="69">
        <v>664</v>
      </c>
      <c r="H2372" s="70">
        <v>664</v>
      </c>
      <c r="I2372" s="69">
        <v>5337.62057877814</v>
      </c>
      <c r="J2372" s="69">
        <v>100</v>
      </c>
      <c r="K2372" s="69">
        <v>514.25</v>
      </c>
      <c r="L2372" s="69">
        <v>77.4472891566265</v>
      </c>
      <c r="M2372" s="69"/>
      <c r="N2372" s="70">
        <v>664</v>
      </c>
      <c r="O2372" s="69">
        <v>5337.62057877814</v>
      </c>
      <c r="P2372" s="69">
        <v>100</v>
      </c>
    </row>
    <row r="2373" spans="1:16">
      <c r="A2373" s="92" t="s">
        <v>122</v>
      </c>
      <c r="B2373" s="87" t="s">
        <v>123</v>
      </c>
      <c r="C2373" s="69">
        <v>687.84</v>
      </c>
      <c r="D2373" s="69">
        <v>478.68</v>
      </c>
      <c r="E2373" s="69">
        <v>69.5917655268667</v>
      </c>
      <c r="F2373" s="70">
        <v>1394</v>
      </c>
      <c r="G2373" s="69">
        <v>1394</v>
      </c>
      <c r="H2373" s="70">
        <v>1394</v>
      </c>
      <c r="I2373" s="69">
        <v>291.217514832456</v>
      </c>
      <c r="J2373" s="69">
        <v>100</v>
      </c>
      <c r="K2373" s="69">
        <v>1924.02</v>
      </c>
      <c r="L2373" s="69">
        <v>138.021520803443</v>
      </c>
      <c r="M2373" s="70">
        <v>530</v>
      </c>
      <c r="N2373" s="70">
        <v>1924</v>
      </c>
      <c r="O2373" s="69">
        <v>401.938664661152</v>
      </c>
      <c r="P2373" s="69">
        <v>138.020086083214</v>
      </c>
    </row>
    <row r="2374" spans="1:16">
      <c r="A2374" s="92" t="s">
        <v>124</v>
      </c>
      <c r="B2374" s="87" t="s">
        <v>125</v>
      </c>
      <c r="C2374" s="69">
        <v>317.24</v>
      </c>
      <c r="D2374" s="69">
        <v>1193.41</v>
      </c>
      <c r="E2374" s="69">
        <v>376.185222544446</v>
      </c>
      <c r="F2374" s="70">
        <v>2654</v>
      </c>
      <c r="G2374" s="69">
        <v>2654</v>
      </c>
      <c r="H2374" s="70">
        <v>2654</v>
      </c>
      <c r="I2374" s="69">
        <v>222.387947143061</v>
      </c>
      <c r="J2374" s="69">
        <v>100</v>
      </c>
      <c r="K2374" s="69">
        <v>55</v>
      </c>
      <c r="L2374" s="69">
        <v>2.0723436322532</v>
      </c>
      <c r="M2374" s="69"/>
      <c r="N2374" s="70">
        <v>2654</v>
      </c>
      <c r="O2374" s="69">
        <v>222.387947143061</v>
      </c>
      <c r="P2374" s="69">
        <v>100</v>
      </c>
    </row>
    <row r="2375" spans="1:16">
      <c r="A2375" s="92" t="s">
        <v>166</v>
      </c>
      <c r="B2375" s="87" t="s">
        <v>167</v>
      </c>
      <c r="C2375" s="69">
        <v>10.23</v>
      </c>
      <c r="D2375" s="69">
        <v>0.04</v>
      </c>
      <c r="E2375" s="69">
        <v>0.39100684261975</v>
      </c>
      <c r="F2375" s="69"/>
      <c r="G2375" s="69"/>
      <c r="H2375" s="69"/>
      <c r="I2375" s="69"/>
      <c r="J2375" s="69"/>
      <c r="K2375" s="69"/>
      <c r="L2375" s="69"/>
      <c r="M2375" s="69"/>
      <c r="N2375" s="69"/>
      <c r="O2375" s="69"/>
      <c r="P2375" s="69"/>
    </row>
    <row r="2376" spans="1:16">
      <c r="A2376" s="92" t="s">
        <v>126</v>
      </c>
      <c r="B2376" s="87" t="s">
        <v>127</v>
      </c>
      <c r="C2376" s="69">
        <v>0.66</v>
      </c>
      <c r="D2376" s="69"/>
      <c r="E2376" s="69"/>
      <c r="F2376" s="69"/>
      <c r="G2376" s="69"/>
      <c r="H2376" s="69"/>
      <c r="I2376" s="69"/>
      <c r="J2376" s="69"/>
      <c r="K2376" s="69">
        <v>8.24</v>
      </c>
      <c r="L2376" s="69"/>
      <c r="M2376" s="69"/>
      <c r="N2376" s="69"/>
      <c r="O2376" s="69"/>
      <c r="P2376" s="69"/>
    </row>
    <row r="2377" spans="1:16">
      <c r="A2377" s="92" t="s">
        <v>128</v>
      </c>
      <c r="B2377" s="87" t="s">
        <v>129</v>
      </c>
      <c r="C2377" s="69">
        <v>37.52</v>
      </c>
      <c r="D2377" s="69">
        <v>5.7</v>
      </c>
      <c r="E2377" s="69">
        <v>15.1918976545842</v>
      </c>
      <c r="F2377" s="70">
        <v>133</v>
      </c>
      <c r="G2377" s="69">
        <v>133</v>
      </c>
      <c r="H2377" s="70">
        <v>133</v>
      </c>
      <c r="I2377" s="69">
        <v>2333.33333333333</v>
      </c>
      <c r="J2377" s="69">
        <v>100</v>
      </c>
      <c r="K2377" s="69"/>
      <c r="L2377" s="69"/>
      <c r="M2377" s="69"/>
      <c r="N2377" s="70">
        <v>133</v>
      </c>
      <c r="O2377" s="69">
        <v>2333.33333333333</v>
      </c>
      <c r="P2377" s="69">
        <v>100</v>
      </c>
    </row>
    <row r="2378" spans="1:16">
      <c r="A2378" s="92" t="s">
        <v>184</v>
      </c>
      <c r="B2378" s="87" t="s">
        <v>185</v>
      </c>
      <c r="C2378" s="69"/>
      <c r="D2378" s="69"/>
      <c r="E2378" s="69"/>
      <c r="F2378" s="69"/>
      <c r="G2378" s="69"/>
      <c r="H2378" s="69"/>
      <c r="I2378" s="69"/>
      <c r="J2378" s="69"/>
      <c r="K2378" s="69">
        <v>75463.99</v>
      </c>
      <c r="L2378" s="69"/>
      <c r="M2378" s="70">
        <v>204000</v>
      </c>
      <c r="N2378" s="70">
        <v>204000</v>
      </c>
      <c r="O2378" s="69"/>
      <c r="P2378" s="69"/>
    </row>
    <row r="2379" spans="1:16">
      <c r="A2379" s="92" t="s">
        <v>76</v>
      </c>
      <c r="B2379" s="87" t="s">
        <v>77</v>
      </c>
      <c r="C2379" s="69">
        <v>16572.58</v>
      </c>
      <c r="D2379" s="69">
        <v>6339.2</v>
      </c>
      <c r="E2379" s="69">
        <v>38.2511353090466</v>
      </c>
      <c r="F2379" s="70">
        <v>7884</v>
      </c>
      <c r="G2379" s="69">
        <v>7884</v>
      </c>
      <c r="H2379" s="70">
        <v>7884</v>
      </c>
      <c r="I2379" s="69">
        <v>124.369005552751</v>
      </c>
      <c r="J2379" s="69">
        <v>100</v>
      </c>
      <c r="K2379" s="69">
        <v>3900.87</v>
      </c>
      <c r="L2379" s="69">
        <v>49.4783105022831</v>
      </c>
      <c r="M2379" s="69"/>
      <c r="N2379" s="70">
        <v>7884</v>
      </c>
      <c r="O2379" s="69">
        <v>124.369005552751</v>
      </c>
      <c r="P2379" s="69">
        <v>100</v>
      </c>
    </row>
    <row r="2380" spans="1:16">
      <c r="A2380" s="92" t="s">
        <v>42</v>
      </c>
      <c r="B2380" s="87" t="s">
        <v>43</v>
      </c>
      <c r="C2380" s="69"/>
      <c r="D2380" s="69"/>
      <c r="E2380" s="69"/>
      <c r="F2380" s="70">
        <v>700</v>
      </c>
      <c r="G2380" s="69">
        <v>700</v>
      </c>
      <c r="H2380" s="70">
        <v>700</v>
      </c>
      <c r="I2380" s="69"/>
      <c r="J2380" s="69">
        <v>100</v>
      </c>
      <c r="K2380" s="69"/>
      <c r="L2380" s="69"/>
      <c r="M2380" s="69"/>
      <c r="N2380" s="70">
        <v>700</v>
      </c>
      <c r="O2380" s="69"/>
      <c r="P2380" s="69">
        <v>100</v>
      </c>
    </row>
    <row r="2381" spans="1:16">
      <c r="A2381" s="92" t="s">
        <v>132</v>
      </c>
      <c r="B2381" s="87" t="s">
        <v>133</v>
      </c>
      <c r="C2381" s="69">
        <v>2392.06</v>
      </c>
      <c r="D2381" s="69"/>
      <c r="E2381" s="69"/>
      <c r="F2381" s="69"/>
      <c r="G2381" s="69"/>
      <c r="H2381" s="69"/>
      <c r="I2381" s="69"/>
      <c r="J2381" s="69"/>
      <c r="K2381" s="69"/>
      <c r="L2381" s="69"/>
      <c r="M2381" s="69"/>
      <c r="N2381" s="69"/>
      <c r="O2381" s="69"/>
      <c r="P2381" s="69"/>
    </row>
    <row r="2382" spans="1:16">
      <c r="A2382" s="92" t="s">
        <v>136</v>
      </c>
      <c r="B2382" s="87" t="s">
        <v>137</v>
      </c>
      <c r="C2382" s="69">
        <v>8478.07</v>
      </c>
      <c r="D2382" s="69">
        <v>29375</v>
      </c>
      <c r="E2382" s="69">
        <v>346.482159265021</v>
      </c>
      <c r="F2382" s="69"/>
      <c r="G2382" s="69"/>
      <c r="H2382" s="69"/>
      <c r="I2382" s="69"/>
      <c r="J2382" s="69"/>
      <c r="K2382" s="69"/>
      <c r="L2382" s="69"/>
      <c r="M2382" s="69"/>
      <c r="N2382" s="69"/>
      <c r="O2382" s="69"/>
      <c r="P2382" s="69"/>
    </row>
    <row r="2383" spans="1:16">
      <c r="A2383" s="92" t="s">
        <v>264</v>
      </c>
      <c r="B2383" s="87" t="s">
        <v>265</v>
      </c>
      <c r="C2383" s="69">
        <v>15376.93</v>
      </c>
      <c r="D2383" s="69">
        <v>2897.5</v>
      </c>
      <c r="E2383" s="69">
        <v>18.8431631021277</v>
      </c>
      <c r="F2383" s="69"/>
      <c r="G2383" s="69"/>
      <c r="H2383" s="69"/>
      <c r="I2383" s="69"/>
      <c r="J2383" s="69"/>
      <c r="K2383" s="69"/>
      <c r="L2383" s="69"/>
      <c r="M2383" s="69"/>
      <c r="N2383" s="69"/>
      <c r="O2383" s="69"/>
      <c r="P2383" s="69"/>
    </row>
    <row r="2384" spans="1:16">
      <c r="A2384" s="92" t="s">
        <v>138</v>
      </c>
      <c r="B2384" s="87" t="s">
        <v>139</v>
      </c>
      <c r="C2384" s="69">
        <v>37347.93</v>
      </c>
      <c r="D2384" s="69">
        <v>12788.72</v>
      </c>
      <c r="E2384" s="69">
        <v>34.2421119456955</v>
      </c>
      <c r="F2384" s="70">
        <v>30000</v>
      </c>
      <c r="G2384" s="69">
        <v>30000</v>
      </c>
      <c r="H2384" s="70">
        <v>30000</v>
      </c>
      <c r="I2384" s="69">
        <v>234.581725145284</v>
      </c>
      <c r="J2384" s="69">
        <v>100</v>
      </c>
      <c r="K2384" s="69">
        <v>26478.87</v>
      </c>
      <c r="L2384" s="69">
        <v>88.2629</v>
      </c>
      <c r="M2384" s="69"/>
      <c r="N2384" s="70">
        <v>30000</v>
      </c>
      <c r="O2384" s="69">
        <v>234.581725145284</v>
      </c>
      <c r="P2384" s="69">
        <v>100</v>
      </c>
    </row>
    <row r="2385" spans="1:16">
      <c r="A2385" s="92" t="s">
        <v>140</v>
      </c>
      <c r="B2385" s="87" t="s">
        <v>141</v>
      </c>
      <c r="C2385" s="69">
        <v>1696.86</v>
      </c>
      <c r="D2385" s="69">
        <v>1375</v>
      </c>
      <c r="E2385" s="69">
        <v>81.0320238558278</v>
      </c>
      <c r="F2385" s="69"/>
      <c r="G2385" s="69"/>
      <c r="H2385" s="69"/>
      <c r="I2385" s="69"/>
      <c r="J2385" s="69"/>
      <c r="K2385" s="69">
        <v>2349.86</v>
      </c>
      <c r="L2385" s="69"/>
      <c r="M2385" s="70">
        <v>2400</v>
      </c>
      <c r="N2385" s="70">
        <v>2400</v>
      </c>
      <c r="O2385" s="69">
        <v>174.545454545455</v>
      </c>
      <c r="P2385" s="69"/>
    </row>
    <row r="2386" spans="1:16">
      <c r="A2386" s="92" t="s">
        <v>142</v>
      </c>
      <c r="B2386" s="87" t="s">
        <v>143</v>
      </c>
      <c r="C2386" s="69"/>
      <c r="D2386" s="69">
        <v>17780.36</v>
      </c>
      <c r="E2386" s="69"/>
      <c r="F2386" s="70">
        <v>836</v>
      </c>
      <c r="G2386" s="69">
        <v>836</v>
      </c>
      <c r="H2386" s="70">
        <v>836</v>
      </c>
      <c r="I2386" s="69">
        <v>4.70181706107188</v>
      </c>
      <c r="J2386" s="69">
        <v>100</v>
      </c>
      <c r="K2386" s="69">
        <v>862.5</v>
      </c>
      <c r="L2386" s="69">
        <v>103.16985645933</v>
      </c>
      <c r="M2386" s="70">
        <v>27</v>
      </c>
      <c r="N2386" s="70">
        <v>863</v>
      </c>
      <c r="O2386" s="69">
        <v>4.85367000443186</v>
      </c>
      <c r="P2386" s="69">
        <v>103.22966507177</v>
      </c>
    </row>
    <row r="2387" spans="1:16">
      <c r="A2387" s="92" t="s">
        <v>144</v>
      </c>
      <c r="B2387" s="87" t="s">
        <v>145</v>
      </c>
      <c r="C2387" s="69">
        <v>1837.74</v>
      </c>
      <c r="D2387" s="69">
        <v>684</v>
      </c>
      <c r="E2387" s="69">
        <v>37.2196284566914</v>
      </c>
      <c r="F2387" s="70">
        <v>2000</v>
      </c>
      <c r="G2387" s="69">
        <v>2000</v>
      </c>
      <c r="H2387" s="70">
        <v>2000</v>
      </c>
      <c r="I2387" s="69">
        <v>292.397660818713</v>
      </c>
      <c r="J2387" s="69">
        <v>100</v>
      </c>
      <c r="K2387" s="69"/>
      <c r="L2387" s="69"/>
      <c r="M2387" s="69"/>
      <c r="N2387" s="70">
        <v>2000</v>
      </c>
      <c r="O2387" s="69">
        <v>292.397660818713</v>
      </c>
      <c r="P2387" s="69">
        <v>100</v>
      </c>
    </row>
    <row r="2388" spans="1:16">
      <c r="A2388" s="92" t="s">
        <v>146</v>
      </c>
      <c r="B2388" s="87" t="s">
        <v>147</v>
      </c>
      <c r="C2388" s="69">
        <v>2777.69</v>
      </c>
      <c r="D2388" s="69">
        <v>1937.5</v>
      </c>
      <c r="E2388" s="69">
        <v>69.7522041696518</v>
      </c>
      <c r="F2388" s="70">
        <v>2000</v>
      </c>
      <c r="G2388" s="69">
        <v>2000</v>
      </c>
      <c r="H2388" s="70">
        <v>2000</v>
      </c>
      <c r="I2388" s="69">
        <v>103.225806451613</v>
      </c>
      <c r="J2388" s="69">
        <v>100</v>
      </c>
      <c r="K2388" s="69">
        <v>3339.98</v>
      </c>
      <c r="L2388" s="69">
        <v>166.999</v>
      </c>
      <c r="M2388" s="70">
        <v>1340</v>
      </c>
      <c r="N2388" s="70">
        <v>3340</v>
      </c>
      <c r="O2388" s="69">
        <v>172.387096774194</v>
      </c>
      <c r="P2388" s="69">
        <v>167</v>
      </c>
    </row>
    <row r="2389" spans="1:16">
      <c r="A2389" s="92" t="s">
        <v>148</v>
      </c>
      <c r="B2389" s="87" t="s">
        <v>149</v>
      </c>
      <c r="C2389" s="69"/>
      <c r="D2389" s="69"/>
      <c r="E2389" s="69"/>
      <c r="F2389" s="69"/>
      <c r="G2389" s="69"/>
      <c r="H2389" s="69"/>
      <c r="I2389" s="69"/>
      <c r="J2389" s="69"/>
      <c r="K2389" s="69">
        <v>171</v>
      </c>
      <c r="L2389" s="69"/>
      <c r="M2389" s="70">
        <v>171</v>
      </c>
      <c r="N2389" s="70">
        <v>171</v>
      </c>
      <c r="O2389" s="69"/>
      <c r="P2389" s="69"/>
    </row>
    <row r="2390" spans="1:16">
      <c r="A2390" s="92" t="s">
        <v>150</v>
      </c>
      <c r="B2390" s="87" t="s">
        <v>151</v>
      </c>
      <c r="C2390" s="69">
        <v>72886.02</v>
      </c>
      <c r="D2390" s="69">
        <v>28839.83</v>
      </c>
      <c r="E2390" s="69">
        <v>39.5683973414929</v>
      </c>
      <c r="F2390" s="70">
        <v>13272</v>
      </c>
      <c r="G2390" s="69">
        <v>13272</v>
      </c>
      <c r="H2390" s="70">
        <v>13272</v>
      </c>
      <c r="I2390" s="69">
        <v>46.0196887429642</v>
      </c>
      <c r="J2390" s="69">
        <v>100</v>
      </c>
      <c r="K2390" s="69">
        <v>10661.13</v>
      </c>
      <c r="L2390" s="69">
        <v>80.3279837251356</v>
      </c>
      <c r="M2390" s="69"/>
      <c r="N2390" s="70">
        <v>13272</v>
      </c>
      <c r="O2390" s="69">
        <v>46.0196887429642</v>
      </c>
      <c r="P2390" s="69">
        <v>100</v>
      </c>
    </row>
    <row r="2391" spans="1:16">
      <c r="A2391" s="92" t="s">
        <v>174</v>
      </c>
      <c r="B2391" s="87" t="s">
        <v>175</v>
      </c>
      <c r="C2391" s="69"/>
      <c r="D2391" s="69"/>
      <c r="E2391" s="69"/>
      <c r="F2391" s="69"/>
      <c r="G2391" s="69"/>
      <c r="H2391" s="69"/>
      <c r="I2391" s="69"/>
      <c r="J2391" s="69"/>
      <c r="K2391" s="69">
        <v>11383.77</v>
      </c>
      <c r="L2391" s="69"/>
      <c r="M2391" s="70">
        <v>11384</v>
      </c>
      <c r="N2391" s="70">
        <v>11384</v>
      </c>
      <c r="O2391" s="69"/>
      <c r="P2391" s="69"/>
    </row>
    <row r="2392" spans="1:16">
      <c r="A2392" s="92" t="s">
        <v>152</v>
      </c>
      <c r="B2392" s="87" t="s">
        <v>153</v>
      </c>
      <c r="C2392" s="69">
        <v>592.58</v>
      </c>
      <c r="D2392" s="69">
        <v>389.86</v>
      </c>
      <c r="E2392" s="69">
        <v>65.7902730433022</v>
      </c>
      <c r="F2392" s="70">
        <v>2654</v>
      </c>
      <c r="G2392" s="69">
        <v>2654</v>
      </c>
      <c r="H2392" s="70">
        <v>2654</v>
      </c>
      <c r="I2392" s="69">
        <v>680.757194890474</v>
      </c>
      <c r="J2392" s="69">
        <v>100</v>
      </c>
      <c r="K2392" s="69">
        <v>10.71</v>
      </c>
      <c r="L2392" s="69">
        <v>0.4035418236624</v>
      </c>
      <c r="M2392" s="69"/>
      <c r="N2392" s="70">
        <v>2654</v>
      </c>
      <c r="O2392" s="69">
        <v>680.757194890474</v>
      </c>
      <c r="P2392" s="69">
        <v>100</v>
      </c>
    </row>
    <row r="2393" spans="1:16">
      <c r="A2393" s="92" t="s">
        <v>154</v>
      </c>
      <c r="B2393" s="87" t="s">
        <v>155</v>
      </c>
      <c r="C2393" s="69">
        <v>10340.23</v>
      </c>
      <c r="D2393" s="69"/>
      <c r="E2393" s="69"/>
      <c r="F2393" s="70">
        <v>13935</v>
      </c>
      <c r="G2393" s="69">
        <v>13935</v>
      </c>
      <c r="H2393" s="70">
        <v>13935</v>
      </c>
      <c r="I2393" s="69"/>
      <c r="J2393" s="69">
        <v>100</v>
      </c>
      <c r="K2393" s="69">
        <v>562.35</v>
      </c>
      <c r="L2393" s="69">
        <v>4.03552206673843</v>
      </c>
      <c r="M2393" s="69"/>
      <c r="N2393" s="70">
        <v>13935</v>
      </c>
      <c r="O2393" s="69"/>
      <c r="P2393" s="69">
        <v>100</v>
      </c>
    </row>
    <row r="2394" spans="1:16">
      <c r="A2394" s="92" t="s">
        <v>282</v>
      </c>
      <c r="B2394" s="87" t="s">
        <v>283</v>
      </c>
      <c r="C2394" s="69"/>
      <c r="D2394" s="69">
        <v>80247.36</v>
      </c>
      <c r="E2394" s="69"/>
      <c r="F2394" s="69"/>
      <c r="G2394" s="69"/>
      <c r="H2394" s="69"/>
      <c r="I2394" s="69"/>
      <c r="J2394" s="69"/>
      <c r="K2394" s="69"/>
      <c r="L2394" s="69"/>
      <c r="M2394" s="69"/>
      <c r="N2394" s="69"/>
      <c r="O2394" s="69"/>
      <c r="P2394" s="69"/>
    </row>
    <row r="2395" spans="1:16">
      <c r="A2395" s="92" t="s">
        <v>58</v>
      </c>
      <c r="B2395" s="87" t="s">
        <v>59</v>
      </c>
      <c r="C2395" s="69">
        <v>88391.61</v>
      </c>
      <c r="D2395" s="69">
        <v>1875</v>
      </c>
      <c r="E2395" s="69">
        <v>2.12124205000904</v>
      </c>
      <c r="F2395" s="69"/>
      <c r="G2395" s="69"/>
      <c r="H2395" s="69"/>
      <c r="I2395" s="69"/>
      <c r="J2395" s="69"/>
      <c r="K2395" s="69">
        <v>19262.5</v>
      </c>
      <c r="L2395" s="69"/>
      <c r="M2395" s="70">
        <v>20000</v>
      </c>
      <c r="N2395" s="70">
        <v>20000</v>
      </c>
      <c r="O2395" s="69">
        <v>1066.66666666667</v>
      </c>
      <c r="P2395" s="69"/>
    </row>
    <row r="2396" spans="1:16">
      <c r="A2396" s="92" t="s">
        <v>222</v>
      </c>
      <c r="B2396" s="87" t="s">
        <v>223</v>
      </c>
      <c r="C2396" s="69">
        <v>39272.53</v>
      </c>
      <c r="D2396" s="69">
        <v>93315.77</v>
      </c>
      <c r="E2396" s="69">
        <v>237.610793091252</v>
      </c>
      <c r="F2396" s="69"/>
      <c r="G2396" s="69"/>
      <c r="H2396" s="69"/>
      <c r="I2396" s="69"/>
      <c r="J2396" s="69"/>
      <c r="K2396" s="69"/>
      <c r="L2396" s="69"/>
      <c r="M2396" s="69"/>
      <c r="N2396" s="69"/>
      <c r="O2396" s="69"/>
      <c r="P2396" s="69"/>
    </row>
    <row r="2397" spans="1:16">
      <c r="A2397" s="91" t="s">
        <v>164</v>
      </c>
      <c r="B2397" s="87" t="s">
        <v>165</v>
      </c>
      <c r="C2397" s="63">
        <v>2565997.69</v>
      </c>
      <c r="D2397" s="63">
        <v>2652081.39</v>
      </c>
      <c r="E2397" s="63">
        <v>103.354784781587</v>
      </c>
      <c r="F2397" s="64">
        <v>2319743</v>
      </c>
      <c r="G2397" s="63">
        <v>2319743</v>
      </c>
      <c r="H2397" s="64">
        <v>2319743</v>
      </c>
      <c r="I2397" s="63">
        <v>87.4687710847366</v>
      </c>
      <c r="J2397" s="63">
        <v>100</v>
      </c>
      <c r="K2397" s="63">
        <v>1297260.52</v>
      </c>
      <c r="L2397" s="63">
        <v>55.9225965979852</v>
      </c>
      <c r="M2397" s="64">
        <v>109057</v>
      </c>
      <c r="N2397" s="64">
        <v>2428800</v>
      </c>
      <c r="O2397" s="63">
        <v>91.5808997852815</v>
      </c>
      <c r="P2397" s="63">
        <v>104.701253544035</v>
      </c>
    </row>
    <row r="2398" spans="1:16">
      <c r="A2398" s="92" t="s">
        <v>28</v>
      </c>
      <c r="B2398" s="87" t="s">
        <v>29</v>
      </c>
      <c r="C2398" s="69">
        <v>400244.02</v>
      </c>
      <c r="D2398" s="69">
        <v>444930.4</v>
      </c>
      <c r="E2398" s="69">
        <v>111.164783923567</v>
      </c>
      <c r="F2398" s="70">
        <v>420466</v>
      </c>
      <c r="G2398" s="69">
        <v>420466</v>
      </c>
      <c r="H2398" s="70">
        <v>420466</v>
      </c>
      <c r="I2398" s="69">
        <v>94.501522035806</v>
      </c>
      <c r="J2398" s="69">
        <v>100</v>
      </c>
      <c r="K2398" s="69">
        <v>253103.22</v>
      </c>
      <c r="L2398" s="69">
        <v>60.1958826635209</v>
      </c>
      <c r="M2398" s="69"/>
      <c r="N2398" s="70">
        <v>420466</v>
      </c>
      <c r="O2398" s="69">
        <v>94.501522035806</v>
      </c>
      <c r="P2398" s="69">
        <v>100</v>
      </c>
    </row>
    <row r="2399" spans="1:16">
      <c r="A2399" s="92" t="s">
        <v>198</v>
      </c>
      <c r="B2399" s="87" t="s">
        <v>199</v>
      </c>
      <c r="C2399" s="69"/>
      <c r="D2399" s="69">
        <v>639.35</v>
      </c>
      <c r="E2399" s="69"/>
      <c r="F2399" s="69"/>
      <c r="G2399" s="69"/>
      <c r="H2399" s="69"/>
      <c r="I2399" s="69"/>
      <c r="J2399" s="69"/>
      <c r="K2399" s="69">
        <v>3828.13</v>
      </c>
      <c r="L2399" s="69"/>
      <c r="M2399" s="70">
        <v>3900</v>
      </c>
      <c r="N2399" s="70">
        <v>3900</v>
      </c>
      <c r="O2399" s="69">
        <v>609.994525690154</v>
      </c>
      <c r="P2399" s="69"/>
    </row>
    <row r="2400" spans="1:16">
      <c r="A2400" s="92" t="s">
        <v>80</v>
      </c>
      <c r="B2400" s="87" t="s">
        <v>81</v>
      </c>
      <c r="C2400" s="69">
        <v>538366.15</v>
      </c>
      <c r="D2400" s="69">
        <v>581209.23</v>
      </c>
      <c r="E2400" s="69">
        <v>107.957981756468</v>
      </c>
      <c r="F2400" s="70">
        <v>344940</v>
      </c>
      <c r="G2400" s="69">
        <v>344940</v>
      </c>
      <c r="H2400" s="70">
        <v>344940</v>
      </c>
      <c r="I2400" s="69">
        <v>59.3486789602429</v>
      </c>
      <c r="J2400" s="69">
        <v>100</v>
      </c>
      <c r="K2400" s="69">
        <v>122218.82</v>
      </c>
      <c r="L2400" s="69">
        <v>35.4319069983186</v>
      </c>
      <c r="M2400" s="70">
        <v>155060</v>
      </c>
      <c r="N2400" s="70">
        <v>500000</v>
      </c>
      <c r="O2400" s="69">
        <v>86.0275395144705</v>
      </c>
      <c r="P2400" s="69">
        <v>144.952745404998</v>
      </c>
    </row>
    <row r="2401" spans="1:16">
      <c r="A2401" s="92" t="s">
        <v>32</v>
      </c>
      <c r="B2401" s="87" t="s">
        <v>33</v>
      </c>
      <c r="C2401" s="69">
        <v>79373.72</v>
      </c>
      <c r="D2401" s="69">
        <v>17912.81</v>
      </c>
      <c r="E2401" s="69">
        <v>22.5676836111499</v>
      </c>
      <c r="F2401" s="70">
        <v>99389</v>
      </c>
      <c r="G2401" s="69">
        <v>99389</v>
      </c>
      <c r="H2401" s="70">
        <v>99389</v>
      </c>
      <c r="I2401" s="69">
        <v>554.84873674203</v>
      </c>
      <c r="J2401" s="69">
        <v>100</v>
      </c>
      <c r="K2401" s="69">
        <v>5980</v>
      </c>
      <c r="L2401" s="69">
        <v>6.01676241837628</v>
      </c>
      <c r="M2401" s="70">
        <v>-79389</v>
      </c>
      <c r="N2401" s="70">
        <v>20000</v>
      </c>
      <c r="O2401" s="69">
        <v>111.65194070612</v>
      </c>
      <c r="P2401" s="69">
        <v>20.1229512320277</v>
      </c>
    </row>
    <row r="2402" spans="1:16">
      <c r="A2402" s="92" t="s">
        <v>34</v>
      </c>
      <c r="B2402" s="87" t="s">
        <v>35</v>
      </c>
      <c r="C2402" s="69">
        <v>154891.56</v>
      </c>
      <c r="D2402" s="69">
        <v>158613.9</v>
      </c>
      <c r="E2402" s="69">
        <v>102.403190980838</v>
      </c>
      <c r="F2402" s="70">
        <v>126511</v>
      </c>
      <c r="G2402" s="69">
        <v>126511</v>
      </c>
      <c r="H2402" s="70">
        <v>126511</v>
      </c>
      <c r="I2402" s="69">
        <v>79.7603488723246</v>
      </c>
      <c r="J2402" s="69">
        <v>100</v>
      </c>
      <c r="K2402" s="69">
        <v>62621.17</v>
      </c>
      <c r="L2402" s="69">
        <v>49.4985969599482</v>
      </c>
      <c r="M2402" s="70">
        <v>25365</v>
      </c>
      <c r="N2402" s="70">
        <v>151876</v>
      </c>
      <c r="O2402" s="69">
        <v>95.7520116458898</v>
      </c>
      <c r="P2402" s="69">
        <v>120.049639952257</v>
      </c>
    </row>
    <row r="2403" spans="1:16">
      <c r="A2403" s="92" t="s">
        <v>70</v>
      </c>
      <c r="B2403" s="87" t="s">
        <v>71</v>
      </c>
      <c r="C2403" s="69">
        <v>205182.87</v>
      </c>
      <c r="D2403" s="69">
        <v>234745.88</v>
      </c>
      <c r="E2403" s="69">
        <v>114.40812773503</v>
      </c>
      <c r="F2403" s="70">
        <v>132723</v>
      </c>
      <c r="G2403" s="69">
        <v>132723</v>
      </c>
      <c r="H2403" s="70">
        <v>132723</v>
      </c>
      <c r="I2403" s="69">
        <v>56.5390114620968</v>
      </c>
      <c r="J2403" s="69">
        <v>100</v>
      </c>
      <c r="K2403" s="69">
        <v>125160.26</v>
      </c>
      <c r="L2403" s="69">
        <v>94.3018617722625</v>
      </c>
      <c r="M2403" s="69"/>
      <c r="N2403" s="70">
        <v>132723</v>
      </c>
      <c r="O2403" s="69">
        <v>56.5390114620968</v>
      </c>
      <c r="P2403" s="69">
        <v>100</v>
      </c>
    </row>
    <row r="2404" spans="1:16">
      <c r="A2404" s="92" t="s">
        <v>36</v>
      </c>
      <c r="B2404" s="87" t="s">
        <v>37</v>
      </c>
      <c r="C2404" s="69">
        <v>14006.25</v>
      </c>
      <c r="D2404" s="69">
        <v>14573.93</v>
      </c>
      <c r="E2404" s="69">
        <v>104.053047746542</v>
      </c>
      <c r="F2404" s="70">
        <v>13272</v>
      </c>
      <c r="G2404" s="69">
        <v>13272</v>
      </c>
      <c r="H2404" s="70">
        <v>13272</v>
      </c>
      <c r="I2404" s="69">
        <v>91.0667198209405</v>
      </c>
      <c r="J2404" s="69">
        <v>100</v>
      </c>
      <c r="K2404" s="69">
        <v>3774.25</v>
      </c>
      <c r="L2404" s="69">
        <v>28.4376883664858</v>
      </c>
      <c r="M2404" s="69"/>
      <c r="N2404" s="70">
        <v>13272</v>
      </c>
      <c r="O2404" s="69">
        <v>91.0667198209405</v>
      </c>
      <c r="P2404" s="69">
        <v>100</v>
      </c>
    </row>
    <row r="2405" spans="1:16">
      <c r="A2405" s="92" t="s">
        <v>82</v>
      </c>
      <c r="B2405" s="87" t="s">
        <v>83</v>
      </c>
      <c r="C2405" s="69">
        <v>68890.46</v>
      </c>
      <c r="D2405" s="69">
        <v>65271.21</v>
      </c>
      <c r="E2405" s="69">
        <v>94.7463698166626</v>
      </c>
      <c r="F2405" s="70">
        <v>66361</v>
      </c>
      <c r="G2405" s="69">
        <v>66361</v>
      </c>
      <c r="H2405" s="70">
        <v>66361</v>
      </c>
      <c r="I2405" s="69">
        <v>101.669633518361</v>
      </c>
      <c r="J2405" s="69">
        <v>100</v>
      </c>
      <c r="K2405" s="69">
        <v>32927.6</v>
      </c>
      <c r="L2405" s="69">
        <v>49.6189026687362</v>
      </c>
      <c r="M2405" s="69"/>
      <c r="N2405" s="70">
        <v>66361</v>
      </c>
      <c r="O2405" s="69">
        <v>101.669633518361</v>
      </c>
      <c r="P2405" s="69">
        <v>100</v>
      </c>
    </row>
    <row r="2406" spans="1:16">
      <c r="A2406" s="92" t="s">
        <v>84</v>
      </c>
      <c r="B2406" s="87" t="s">
        <v>85</v>
      </c>
      <c r="C2406" s="69">
        <v>1267.63</v>
      </c>
      <c r="D2406" s="69">
        <v>1852.08</v>
      </c>
      <c r="E2406" s="69">
        <v>146.105724856622</v>
      </c>
      <c r="F2406" s="70">
        <v>1327</v>
      </c>
      <c r="G2406" s="69">
        <v>1327</v>
      </c>
      <c r="H2406" s="70">
        <v>1327</v>
      </c>
      <c r="I2406" s="69">
        <v>71.6491728219083</v>
      </c>
      <c r="J2406" s="69">
        <v>100</v>
      </c>
      <c r="K2406" s="69">
        <v>3424.5</v>
      </c>
      <c r="L2406" s="69">
        <v>258.063300678222</v>
      </c>
      <c r="M2406" s="70">
        <v>2220</v>
      </c>
      <c r="N2406" s="70">
        <v>3547</v>
      </c>
      <c r="O2406" s="69">
        <v>191.514405425252</v>
      </c>
      <c r="P2406" s="69">
        <v>267.294649585531</v>
      </c>
    </row>
    <row r="2407" spans="1:16">
      <c r="A2407" s="92" t="s">
        <v>86</v>
      </c>
      <c r="B2407" s="87" t="s">
        <v>87</v>
      </c>
      <c r="C2407" s="69">
        <v>37920.69</v>
      </c>
      <c r="D2407" s="69">
        <v>41627.38</v>
      </c>
      <c r="E2407" s="69">
        <v>109.774848506185</v>
      </c>
      <c r="F2407" s="70">
        <v>59725</v>
      </c>
      <c r="G2407" s="69">
        <v>59725</v>
      </c>
      <c r="H2407" s="70">
        <v>59725</v>
      </c>
      <c r="I2407" s="69">
        <v>143.47527997198</v>
      </c>
      <c r="J2407" s="69">
        <v>100</v>
      </c>
      <c r="K2407" s="69">
        <v>19536.3</v>
      </c>
      <c r="L2407" s="69">
        <v>32.7104227710339</v>
      </c>
      <c r="M2407" s="69"/>
      <c r="N2407" s="70">
        <v>59725</v>
      </c>
      <c r="O2407" s="69">
        <v>143.47527997198</v>
      </c>
      <c r="P2407" s="69">
        <v>100</v>
      </c>
    </row>
    <row r="2408" spans="1:16">
      <c r="A2408" s="92" t="s">
        <v>88</v>
      </c>
      <c r="B2408" s="87" t="s">
        <v>89</v>
      </c>
      <c r="C2408" s="69">
        <v>176.29</v>
      </c>
      <c r="D2408" s="69"/>
      <c r="E2408" s="69"/>
      <c r="F2408" s="70">
        <v>265</v>
      </c>
      <c r="G2408" s="69">
        <v>265</v>
      </c>
      <c r="H2408" s="70">
        <v>265</v>
      </c>
      <c r="I2408" s="69"/>
      <c r="J2408" s="69">
        <v>100</v>
      </c>
      <c r="K2408" s="69"/>
      <c r="L2408" s="69"/>
      <c r="M2408" s="69"/>
      <c r="N2408" s="70">
        <v>265</v>
      </c>
      <c r="O2408" s="69"/>
      <c r="P2408" s="69">
        <v>100</v>
      </c>
    </row>
    <row r="2409" spans="1:16">
      <c r="A2409" s="92" t="s">
        <v>90</v>
      </c>
      <c r="B2409" s="87" t="s">
        <v>91</v>
      </c>
      <c r="C2409" s="69">
        <v>26885.03</v>
      </c>
      <c r="D2409" s="69">
        <v>3673.26</v>
      </c>
      <c r="E2409" s="69">
        <v>13.6628450851645</v>
      </c>
      <c r="F2409" s="70">
        <v>39817</v>
      </c>
      <c r="G2409" s="69">
        <v>39817</v>
      </c>
      <c r="H2409" s="70">
        <v>39817</v>
      </c>
      <c r="I2409" s="69">
        <v>1083.9690084557</v>
      </c>
      <c r="J2409" s="69">
        <v>100</v>
      </c>
      <c r="K2409" s="69">
        <v>16498.35</v>
      </c>
      <c r="L2409" s="69">
        <v>41.4354421478263</v>
      </c>
      <c r="M2409" s="69"/>
      <c r="N2409" s="70">
        <v>39817</v>
      </c>
      <c r="O2409" s="69">
        <v>1083.9690084557</v>
      </c>
      <c r="P2409" s="69">
        <v>100</v>
      </c>
    </row>
    <row r="2410" spans="1:16">
      <c r="A2410" s="92" t="s">
        <v>92</v>
      </c>
      <c r="B2410" s="87" t="s">
        <v>93</v>
      </c>
      <c r="C2410" s="69">
        <v>1998.32</v>
      </c>
      <c r="D2410" s="69">
        <v>2508.82</v>
      </c>
      <c r="E2410" s="69">
        <v>125.546459025581</v>
      </c>
      <c r="F2410" s="70">
        <v>1251</v>
      </c>
      <c r="G2410" s="69">
        <v>1251</v>
      </c>
      <c r="H2410" s="70">
        <v>1251</v>
      </c>
      <c r="I2410" s="69">
        <v>49.8640795274272</v>
      </c>
      <c r="J2410" s="69">
        <v>100</v>
      </c>
      <c r="K2410" s="69">
        <v>2425.84</v>
      </c>
      <c r="L2410" s="69">
        <v>193.912070343725</v>
      </c>
      <c r="M2410" s="70">
        <v>1200</v>
      </c>
      <c r="N2410" s="70">
        <v>2451</v>
      </c>
      <c r="O2410" s="69">
        <v>97.6953308726812</v>
      </c>
      <c r="P2410" s="69">
        <v>195.923261390887</v>
      </c>
    </row>
    <row r="2411" spans="1:16">
      <c r="A2411" s="92" t="s">
        <v>94</v>
      </c>
      <c r="B2411" s="87" t="s">
        <v>95</v>
      </c>
      <c r="C2411" s="69">
        <v>5558.23</v>
      </c>
      <c r="D2411" s="69">
        <v>6469.73</v>
      </c>
      <c r="E2411" s="69">
        <v>116.399105470626</v>
      </c>
      <c r="F2411" s="70">
        <v>2654</v>
      </c>
      <c r="G2411" s="69">
        <v>2654</v>
      </c>
      <c r="H2411" s="70">
        <v>2654</v>
      </c>
      <c r="I2411" s="69">
        <v>41.0218046193582</v>
      </c>
      <c r="J2411" s="69">
        <v>100</v>
      </c>
      <c r="K2411" s="69">
        <v>2287.25</v>
      </c>
      <c r="L2411" s="69">
        <v>86.1812358703843</v>
      </c>
      <c r="M2411" s="69"/>
      <c r="N2411" s="70">
        <v>2654</v>
      </c>
      <c r="O2411" s="69">
        <v>41.0218046193582</v>
      </c>
      <c r="P2411" s="69">
        <v>100</v>
      </c>
    </row>
    <row r="2412" spans="1:16">
      <c r="A2412" s="92" t="s">
        <v>96</v>
      </c>
      <c r="B2412" s="87" t="s">
        <v>97</v>
      </c>
      <c r="C2412" s="69">
        <v>3078.55</v>
      </c>
      <c r="D2412" s="69">
        <v>2769.55</v>
      </c>
      <c r="E2412" s="69">
        <v>89.9628071657111</v>
      </c>
      <c r="F2412" s="70">
        <v>1719</v>
      </c>
      <c r="G2412" s="69">
        <v>1719</v>
      </c>
      <c r="H2412" s="70">
        <v>1719</v>
      </c>
      <c r="I2412" s="69">
        <v>62.0678449567619</v>
      </c>
      <c r="J2412" s="69">
        <v>100</v>
      </c>
      <c r="K2412" s="69">
        <v>110</v>
      </c>
      <c r="L2412" s="69">
        <v>6.39906922629436</v>
      </c>
      <c r="M2412" s="69"/>
      <c r="N2412" s="70">
        <v>1719</v>
      </c>
      <c r="O2412" s="69">
        <v>62.0678449567619</v>
      </c>
      <c r="P2412" s="69">
        <v>100</v>
      </c>
    </row>
    <row r="2413" spans="1:16">
      <c r="A2413" s="92" t="s">
        <v>98</v>
      </c>
      <c r="B2413" s="87" t="s">
        <v>99</v>
      </c>
      <c r="C2413" s="69">
        <v>15524.73</v>
      </c>
      <c r="D2413" s="69">
        <v>52408.64</v>
      </c>
      <c r="E2413" s="69">
        <v>337.581651983642</v>
      </c>
      <c r="F2413" s="70">
        <v>31337</v>
      </c>
      <c r="G2413" s="69">
        <v>31337</v>
      </c>
      <c r="H2413" s="70">
        <v>31337</v>
      </c>
      <c r="I2413" s="69">
        <v>59.793576021053</v>
      </c>
      <c r="J2413" s="69">
        <v>100</v>
      </c>
      <c r="K2413" s="69">
        <v>26010.83</v>
      </c>
      <c r="L2413" s="69">
        <v>83.0035740498452</v>
      </c>
      <c r="M2413" s="69"/>
      <c r="N2413" s="70">
        <v>31337</v>
      </c>
      <c r="O2413" s="69">
        <v>59.793576021053</v>
      </c>
      <c r="P2413" s="69">
        <v>100</v>
      </c>
    </row>
    <row r="2414" spans="1:16">
      <c r="A2414" s="92" t="s">
        <v>100</v>
      </c>
      <c r="B2414" s="87" t="s">
        <v>101</v>
      </c>
      <c r="C2414" s="69">
        <v>34537.81</v>
      </c>
      <c r="D2414" s="69">
        <v>39350.71</v>
      </c>
      <c r="E2414" s="69">
        <v>113.935162652177</v>
      </c>
      <c r="F2414" s="70">
        <v>21515</v>
      </c>
      <c r="G2414" s="69">
        <v>21515</v>
      </c>
      <c r="H2414" s="70">
        <v>21515</v>
      </c>
      <c r="I2414" s="69">
        <v>54.6749982401842</v>
      </c>
      <c r="J2414" s="69">
        <v>100</v>
      </c>
      <c r="K2414" s="69">
        <v>22389.66</v>
      </c>
      <c r="L2414" s="69">
        <v>104.065349755984</v>
      </c>
      <c r="M2414" s="70">
        <v>875</v>
      </c>
      <c r="N2414" s="70">
        <v>22390</v>
      </c>
      <c r="O2414" s="69">
        <v>56.8985921727969</v>
      </c>
      <c r="P2414" s="69">
        <v>104.066930048803</v>
      </c>
    </row>
    <row r="2415" spans="1:16">
      <c r="A2415" s="92" t="s">
        <v>102</v>
      </c>
      <c r="B2415" s="87" t="s">
        <v>103</v>
      </c>
      <c r="C2415" s="69">
        <v>5661.11</v>
      </c>
      <c r="D2415" s="69">
        <v>14340.41</v>
      </c>
      <c r="E2415" s="69">
        <v>253.314455998912</v>
      </c>
      <c r="F2415" s="70">
        <v>7962</v>
      </c>
      <c r="G2415" s="69">
        <v>7962</v>
      </c>
      <c r="H2415" s="70">
        <v>7962</v>
      </c>
      <c r="I2415" s="69">
        <v>55.5214251196444</v>
      </c>
      <c r="J2415" s="69">
        <v>100</v>
      </c>
      <c r="K2415" s="69">
        <v>1996.27</v>
      </c>
      <c r="L2415" s="69">
        <v>25.072469228837</v>
      </c>
      <c r="M2415" s="69"/>
      <c r="N2415" s="70">
        <v>7962</v>
      </c>
      <c r="O2415" s="69">
        <v>55.5214251196444</v>
      </c>
      <c r="P2415" s="69">
        <v>100</v>
      </c>
    </row>
    <row r="2416" spans="1:16">
      <c r="A2416" s="92" t="s">
        <v>104</v>
      </c>
      <c r="B2416" s="87" t="s">
        <v>105</v>
      </c>
      <c r="C2416" s="69">
        <v>32984.1</v>
      </c>
      <c r="D2416" s="69">
        <v>12984.04</v>
      </c>
      <c r="E2416" s="69">
        <v>39.3645423097796</v>
      </c>
      <c r="F2416" s="70">
        <v>46453</v>
      </c>
      <c r="G2416" s="69">
        <v>46453</v>
      </c>
      <c r="H2416" s="70">
        <v>46453</v>
      </c>
      <c r="I2416" s="69">
        <v>357.770000708562</v>
      </c>
      <c r="J2416" s="69">
        <v>100</v>
      </c>
      <c r="K2416" s="69">
        <v>6930.88</v>
      </c>
      <c r="L2416" s="69">
        <v>14.920198910727</v>
      </c>
      <c r="M2416" s="70">
        <v>-31453</v>
      </c>
      <c r="N2416" s="70">
        <v>15000</v>
      </c>
      <c r="O2416" s="69">
        <v>115.52644631409</v>
      </c>
      <c r="P2416" s="69">
        <v>32.2907024304135</v>
      </c>
    </row>
    <row r="2417" spans="1:16">
      <c r="A2417" s="92" t="s">
        <v>106</v>
      </c>
      <c r="B2417" s="87" t="s">
        <v>107</v>
      </c>
      <c r="C2417" s="69">
        <v>33383.29</v>
      </c>
      <c r="D2417" s="69">
        <v>32443.54</v>
      </c>
      <c r="E2417" s="69">
        <v>97.1849688871289</v>
      </c>
      <c r="F2417" s="70">
        <v>26545</v>
      </c>
      <c r="G2417" s="69">
        <v>26545</v>
      </c>
      <c r="H2417" s="70">
        <v>26545</v>
      </c>
      <c r="I2417" s="69">
        <v>81.8190616683629</v>
      </c>
      <c r="J2417" s="69">
        <v>100</v>
      </c>
      <c r="K2417" s="69">
        <v>33900.28</v>
      </c>
      <c r="L2417" s="69">
        <v>127.708721039744</v>
      </c>
      <c r="M2417" s="70">
        <v>7213</v>
      </c>
      <c r="N2417" s="70">
        <v>33758</v>
      </c>
      <c r="O2417" s="69">
        <v>104.051530751576</v>
      </c>
      <c r="P2417" s="69">
        <v>127.172725560369</v>
      </c>
    </row>
    <row r="2418" spans="1:16">
      <c r="A2418" s="92" t="s">
        <v>38</v>
      </c>
      <c r="B2418" s="87" t="s">
        <v>39</v>
      </c>
      <c r="C2418" s="69">
        <v>3129.89</v>
      </c>
      <c r="D2418" s="69">
        <v>517.09</v>
      </c>
      <c r="E2418" s="69">
        <v>16.521027895549</v>
      </c>
      <c r="F2418" s="70">
        <v>2654</v>
      </c>
      <c r="G2418" s="69">
        <v>2654</v>
      </c>
      <c r="H2418" s="70">
        <v>2654</v>
      </c>
      <c r="I2418" s="69">
        <v>513.256879846835</v>
      </c>
      <c r="J2418" s="69">
        <v>100</v>
      </c>
      <c r="K2418" s="69">
        <v>52.26</v>
      </c>
      <c r="L2418" s="69">
        <v>1.96910324039186</v>
      </c>
      <c r="M2418" s="69"/>
      <c r="N2418" s="70">
        <v>2654</v>
      </c>
      <c r="O2418" s="69">
        <v>513.256879846835</v>
      </c>
      <c r="P2418" s="69">
        <v>100</v>
      </c>
    </row>
    <row r="2419" spans="1:16">
      <c r="A2419" s="92" t="s">
        <v>52</v>
      </c>
      <c r="B2419" s="87" t="s">
        <v>53</v>
      </c>
      <c r="C2419" s="69">
        <v>303211.68</v>
      </c>
      <c r="D2419" s="69">
        <v>282756.34</v>
      </c>
      <c r="E2419" s="69">
        <v>93.2537757120702</v>
      </c>
      <c r="F2419" s="70">
        <v>299084</v>
      </c>
      <c r="G2419" s="69">
        <v>299084</v>
      </c>
      <c r="H2419" s="70">
        <v>299084</v>
      </c>
      <c r="I2419" s="69">
        <v>105.774462917436</v>
      </c>
      <c r="J2419" s="69">
        <v>100</v>
      </c>
      <c r="K2419" s="69">
        <v>176113.74</v>
      </c>
      <c r="L2419" s="69">
        <v>58.8843736207888</v>
      </c>
      <c r="M2419" s="69"/>
      <c r="N2419" s="70">
        <v>299084</v>
      </c>
      <c r="O2419" s="69">
        <v>105.774462917436</v>
      </c>
      <c r="P2419" s="69">
        <v>100</v>
      </c>
    </row>
    <row r="2420" spans="1:16">
      <c r="A2420" s="92" t="s">
        <v>108</v>
      </c>
      <c r="B2420" s="87" t="s">
        <v>109</v>
      </c>
      <c r="C2420" s="69">
        <v>21233.64</v>
      </c>
      <c r="D2420" s="69">
        <v>17133.09</v>
      </c>
      <c r="E2420" s="69">
        <v>80.6884264779849</v>
      </c>
      <c r="F2420" s="70">
        <v>25000</v>
      </c>
      <c r="G2420" s="69">
        <v>25000</v>
      </c>
      <c r="H2420" s="70">
        <v>25000</v>
      </c>
      <c r="I2420" s="69">
        <v>145.916469241684</v>
      </c>
      <c r="J2420" s="69">
        <v>100</v>
      </c>
      <c r="K2420" s="69">
        <v>12550.66</v>
      </c>
      <c r="L2420" s="69">
        <v>50.20264</v>
      </c>
      <c r="M2420" s="69"/>
      <c r="N2420" s="70">
        <v>25000</v>
      </c>
      <c r="O2420" s="69">
        <v>145.916469241684</v>
      </c>
      <c r="P2420" s="69">
        <v>100</v>
      </c>
    </row>
    <row r="2421" spans="1:16">
      <c r="A2421" s="92" t="s">
        <v>110</v>
      </c>
      <c r="B2421" s="87" t="s">
        <v>111</v>
      </c>
      <c r="C2421" s="69">
        <v>185081.37</v>
      </c>
      <c r="D2421" s="69">
        <v>206141.53</v>
      </c>
      <c r="E2421" s="69">
        <v>111.378865414709</v>
      </c>
      <c r="F2421" s="70">
        <v>132723</v>
      </c>
      <c r="G2421" s="69">
        <v>132723</v>
      </c>
      <c r="H2421" s="70">
        <v>132723</v>
      </c>
      <c r="I2421" s="69">
        <v>64.3844061892817</v>
      </c>
      <c r="J2421" s="69">
        <v>100</v>
      </c>
      <c r="K2421" s="69">
        <v>140143.6</v>
      </c>
      <c r="L2421" s="69">
        <v>105.591042999329</v>
      </c>
      <c r="M2421" s="70">
        <v>7374</v>
      </c>
      <c r="N2421" s="70">
        <v>140097</v>
      </c>
      <c r="O2421" s="69">
        <v>67.9615601960459</v>
      </c>
      <c r="P2421" s="69">
        <v>105.555932280012</v>
      </c>
    </row>
    <row r="2422" spans="1:16">
      <c r="A2422" s="92" t="s">
        <v>112</v>
      </c>
      <c r="B2422" s="87" t="s">
        <v>113</v>
      </c>
      <c r="C2422" s="69">
        <v>68372.47</v>
      </c>
      <c r="D2422" s="69">
        <v>81253.84</v>
      </c>
      <c r="E2422" s="69">
        <v>118.839995103292</v>
      </c>
      <c r="F2422" s="70">
        <v>92081</v>
      </c>
      <c r="G2422" s="69">
        <v>92081</v>
      </c>
      <c r="H2422" s="70">
        <v>92081</v>
      </c>
      <c r="I2422" s="69">
        <v>113.325105619624</v>
      </c>
      <c r="J2422" s="69">
        <v>100</v>
      </c>
      <c r="K2422" s="69">
        <v>45072.87</v>
      </c>
      <c r="L2422" s="69">
        <v>48.9491534627122</v>
      </c>
      <c r="M2422" s="69"/>
      <c r="N2422" s="70">
        <v>92081</v>
      </c>
      <c r="O2422" s="69">
        <v>113.325105619624</v>
      </c>
      <c r="P2422" s="69">
        <v>100</v>
      </c>
    </row>
    <row r="2423" spans="1:16">
      <c r="A2423" s="92" t="s">
        <v>114</v>
      </c>
      <c r="B2423" s="87" t="s">
        <v>115</v>
      </c>
      <c r="C2423" s="69">
        <v>7747.92</v>
      </c>
      <c r="D2423" s="69">
        <v>8171.94</v>
      </c>
      <c r="E2423" s="69">
        <v>105.472694607069</v>
      </c>
      <c r="F2423" s="70">
        <v>13272</v>
      </c>
      <c r="G2423" s="69">
        <v>13272</v>
      </c>
      <c r="H2423" s="70">
        <v>13272</v>
      </c>
      <c r="I2423" s="69">
        <v>162.409415634476</v>
      </c>
      <c r="J2423" s="69">
        <v>100</v>
      </c>
      <c r="K2423" s="69">
        <v>10264.19</v>
      </c>
      <c r="L2423" s="69">
        <v>77.3371760096444</v>
      </c>
      <c r="M2423" s="69"/>
      <c r="N2423" s="70">
        <v>13272</v>
      </c>
      <c r="O2423" s="69">
        <v>162.409415634476</v>
      </c>
      <c r="P2423" s="69">
        <v>100</v>
      </c>
    </row>
    <row r="2424" spans="1:16">
      <c r="A2424" s="92" t="s">
        <v>116</v>
      </c>
      <c r="B2424" s="87" t="s">
        <v>117</v>
      </c>
      <c r="C2424" s="69">
        <v>3652.4</v>
      </c>
      <c r="D2424" s="69">
        <v>1805.39</v>
      </c>
      <c r="E2424" s="69">
        <v>49.4302376519549</v>
      </c>
      <c r="F2424" s="70">
        <v>2000</v>
      </c>
      <c r="G2424" s="69">
        <v>2000</v>
      </c>
      <c r="H2424" s="70">
        <v>2000</v>
      </c>
      <c r="I2424" s="69">
        <v>110.779388386997</v>
      </c>
      <c r="J2424" s="69">
        <v>100</v>
      </c>
      <c r="K2424" s="69">
        <v>6954.75</v>
      </c>
      <c r="L2424" s="69">
        <v>347.7375</v>
      </c>
      <c r="M2424" s="70">
        <v>8000</v>
      </c>
      <c r="N2424" s="70">
        <v>10000</v>
      </c>
      <c r="O2424" s="69">
        <v>553.896941934984</v>
      </c>
      <c r="P2424" s="69">
        <v>500</v>
      </c>
    </row>
    <row r="2425" spans="1:16">
      <c r="A2425" s="92" t="s">
        <v>118</v>
      </c>
      <c r="B2425" s="87" t="s">
        <v>119</v>
      </c>
      <c r="C2425" s="69">
        <v>103863.21</v>
      </c>
      <c r="D2425" s="69">
        <v>130432.52</v>
      </c>
      <c r="E2425" s="69">
        <v>125.581059934504</v>
      </c>
      <c r="F2425" s="70">
        <v>84788</v>
      </c>
      <c r="G2425" s="69">
        <v>84788</v>
      </c>
      <c r="H2425" s="70">
        <v>84788</v>
      </c>
      <c r="I2425" s="69">
        <v>65.0052609579268</v>
      </c>
      <c r="J2425" s="69">
        <v>100</v>
      </c>
      <c r="K2425" s="69">
        <v>33253.08</v>
      </c>
      <c r="L2425" s="69">
        <v>39.2190876067368</v>
      </c>
      <c r="M2425" s="70">
        <v>-24788</v>
      </c>
      <c r="N2425" s="70">
        <v>60000</v>
      </c>
      <c r="O2425" s="69">
        <v>46.0007979605086</v>
      </c>
      <c r="P2425" s="69">
        <v>70.7647308581403</v>
      </c>
    </row>
    <row r="2426" spans="1:16">
      <c r="A2426" s="92" t="s">
        <v>120</v>
      </c>
      <c r="B2426" s="87" t="s">
        <v>121</v>
      </c>
      <c r="C2426" s="69">
        <v>5926.94</v>
      </c>
      <c r="D2426" s="69">
        <v>28438.18</v>
      </c>
      <c r="E2426" s="69">
        <v>479.812179640759</v>
      </c>
      <c r="F2426" s="70">
        <v>8349</v>
      </c>
      <c r="G2426" s="69">
        <v>8349</v>
      </c>
      <c r="H2426" s="70">
        <v>8349</v>
      </c>
      <c r="I2426" s="69">
        <v>29.3584188580282</v>
      </c>
      <c r="J2426" s="69">
        <v>100</v>
      </c>
      <c r="K2426" s="69">
        <v>37032.74</v>
      </c>
      <c r="L2426" s="69">
        <v>443.558989100491</v>
      </c>
      <c r="M2426" s="70">
        <v>29000</v>
      </c>
      <c r="N2426" s="70">
        <v>37349</v>
      </c>
      <c r="O2426" s="69">
        <v>131.334002386932</v>
      </c>
      <c r="P2426" s="69">
        <v>447.346987663193</v>
      </c>
    </row>
    <row r="2427" spans="1:16">
      <c r="A2427" s="92" t="s">
        <v>40</v>
      </c>
      <c r="B2427" s="87" t="s">
        <v>41</v>
      </c>
      <c r="C2427" s="69">
        <v>4530.43</v>
      </c>
      <c r="D2427" s="69">
        <v>4206.15</v>
      </c>
      <c r="E2427" s="69">
        <v>92.8421805435687</v>
      </c>
      <c r="F2427" s="70">
        <v>8512</v>
      </c>
      <c r="G2427" s="69">
        <v>8512</v>
      </c>
      <c r="H2427" s="70">
        <v>8512</v>
      </c>
      <c r="I2427" s="69">
        <v>202.370338670756</v>
      </c>
      <c r="J2427" s="69">
        <v>100</v>
      </c>
      <c r="K2427" s="69">
        <v>3377.53</v>
      </c>
      <c r="L2427" s="69">
        <v>39.6796287593985</v>
      </c>
      <c r="M2427" s="69"/>
      <c r="N2427" s="70">
        <v>8512</v>
      </c>
      <c r="O2427" s="69">
        <v>202.370338670756</v>
      </c>
      <c r="P2427" s="69">
        <v>100</v>
      </c>
    </row>
    <row r="2428" spans="1:16">
      <c r="A2428" s="92" t="s">
        <v>122</v>
      </c>
      <c r="B2428" s="87" t="s">
        <v>123</v>
      </c>
      <c r="C2428" s="69">
        <v>10984.82</v>
      </c>
      <c r="D2428" s="69">
        <v>8495.34</v>
      </c>
      <c r="E2428" s="69">
        <v>77.3370888189338</v>
      </c>
      <c r="F2428" s="70">
        <v>13272</v>
      </c>
      <c r="G2428" s="69">
        <v>13272</v>
      </c>
      <c r="H2428" s="70">
        <v>13272</v>
      </c>
      <c r="I2428" s="69">
        <v>156.226825530232</v>
      </c>
      <c r="J2428" s="69">
        <v>100</v>
      </c>
      <c r="K2428" s="69">
        <v>3828.7</v>
      </c>
      <c r="L2428" s="69">
        <v>28.8479505726341</v>
      </c>
      <c r="M2428" s="70">
        <v>6000</v>
      </c>
      <c r="N2428" s="70">
        <v>19272</v>
      </c>
      <c r="O2428" s="69">
        <v>226.853781014062</v>
      </c>
      <c r="P2428" s="69">
        <v>145.207956600362</v>
      </c>
    </row>
    <row r="2429" spans="1:16">
      <c r="A2429" s="92" t="s">
        <v>124</v>
      </c>
      <c r="B2429" s="87" t="s">
        <v>125</v>
      </c>
      <c r="C2429" s="69">
        <v>2764.42</v>
      </c>
      <c r="D2429" s="69">
        <v>1137.76</v>
      </c>
      <c r="E2429" s="69">
        <v>41.1572771141867</v>
      </c>
      <c r="F2429" s="70">
        <v>4911</v>
      </c>
      <c r="G2429" s="69">
        <v>4911</v>
      </c>
      <c r="H2429" s="70">
        <v>4911</v>
      </c>
      <c r="I2429" s="69">
        <v>431.637603712558</v>
      </c>
      <c r="J2429" s="69">
        <v>100</v>
      </c>
      <c r="K2429" s="69">
        <v>2037.86</v>
      </c>
      <c r="L2429" s="69">
        <v>41.495825697414</v>
      </c>
      <c r="M2429" s="69"/>
      <c r="N2429" s="70">
        <v>4911</v>
      </c>
      <c r="O2429" s="69">
        <v>431.637603712558</v>
      </c>
      <c r="P2429" s="69">
        <v>100</v>
      </c>
    </row>
    <row r="2430" spans="1:16">
      <c r="A2430" s="92" t="s">
        <v>166</v>
      </c>
      <c r="B2430" s="87" t="s">
        <v>167</v>
      </c>
      <c r="C2430" s="69">
        <v>148.95</v>
      </c>
      <c r="D2430" s="69">
        <v>3.13</v>
      </c>
      <c r="E2430" s="69">
        <v>2.10137630077207</v>
      </c>
      <c r="F2430" s="69"/>
      <c r="G2430" s="69"/>
      <c r="H2430" s="69"/>
      <c r="I2430" s="69"/>
      <c r="J2430" s="69"/>
      <c r="K2430" s="69"/>
      <c r="L2430" s="69"/>
      <c r="M2430" s="69"/>
      <c r="N2430" s="69"/>
      <c r="O2430" s="69"/>
      <c r="P2430" s="69"/>
    </row>
    <row r="2431" spans="1:16">
      <c r="A2431" s="92" t="s">
        <v>126</v>
      </c>
      <c r="B2431" s="87" t="s">
        <v>127</v>
      </c>
      <c r="C2431" s="69">
        <v>12.45</v>
      </c>
      <c r="D2431" s="69">
        <v>17.92</v>
      </c>
      <c r="E2431" s="69">
        <v>143.935742971888</v>
      </c>
      <c r="F2431" s="69"/>
      <c r="G2431" s="69"/>
      <c r="H2431" s="69"/>
      <c r="I2431" s="69"/>
      <c r="J2431" s="69"/>
      <c r="K2431" s="69">
        <v>81.62</v>
      </c>
      <c r="L2431" s="69"/>
      <c r="M2431" s="70">
        <v>82</v>
      </c>
      <c r="N2431" s="70">
        <v>82</v>
      </c>
      <c r="O2431" s="69">
        <v>457.589285714286</v>
      </c>
      <c r="P2431" s="69"/>
    </row>
    <row r="2432" spans="1:16">
      <c r="A2432" s="92" t="s">
        <v>128</v>
      </c>
      <c r="B2432" s="87" t="s">
        <v>129</v>
      </c>
      <c r="C2432" s="69"/>
      <c r="D2432" s="69">
        <v>0.01</v>
      </c>
      <c r="E2432" s="69"/>
      <c r="F2432" s="70">
        <v>409</v>
      </c>
      <c r="G2432" s="69">
        <v>409</v>
      </c>
      <c r="H2432" s="70">
        <v>409</v>
      </c>
      <c r="I2432" s="69">
        <v>4090000</v>
      </c>
      <c r="J2432" s="69">
        <v>100</v>
      </c>
      <c r="K2432" s="69">
        <v>0.01</v>
      </c>
      <c r="L2432" s="69">
        <v>0.00244498777506</v>
      </c>
      <c r="M2432" s="69"/>
      <c r="N2432" s="70">
        <v>409</v>
      </c>
      <c r="O2432" s="69">
        <v>4090000</v>
      </c>
      <c r="P2432" s="69">
        <v>100</v>
      </c>
    </row>
    <row r="2433" spans="1:16">
      <c r="A2433" s="92" t="s">
        <v>76</v>
      </c>
      <c r="B2433" s="87" t="s">
        <v>77</v>
      </c>
      <c r="C2433" s="69">
        <v>39800.01</v>
      </c>
      <c r="D2433" s="69">
        <v>33269.89</v>
      </c>
      <c r="E2433" s="69">
        <v>83.5926674390283</v>
      </c>
      <c r="F2433" s="70">
        <v>52910</v>
      </c>
      <c r="G2433" s="69">
        <v>52910</v>
      </c>
      <c r="H2433" s="70">
        <v>52910</v>
      </c>
      <c r="I2433" s="69">
        <v>159.032686913002</v>
      </c>
      <c r="J2433" s="69">
        <v>100</v>
      </c>
      <c r="K2433" s="69">
        <v>31775.71</v>
      </c>
      <c r="L2433" s="69">
        <v>60.056151956152</v>
      </c>
      <c r="M2433" s="69"/>
      <c r="N2433" s="70">
        <v>52910</v>
      </c>
      <c r="O2433" s="69">
        <v>159.032686913002</v>
      </c>
      <c r="P2433" s="69">
        <v>100</v>
      </c>
    </row>
    <row r="2434" spans="1:16">
      <c r="A2434" s="92" t="s">
        <v>132</v>
      </c>
      <c r="B2434" s="87" t="s">
        <v>133</v>
      </c>
      <c r="C2434" s="69">
        <v>184.32</v>
      </c>
      <c r="D2434" s="69"/>
      <c r="E2434" s="69"/>
      <c r="F2434" s="70">
        <v>6636</v>
      </c>
      <c r="G2434" s="69">
        <v>6636</v>
      </c>
      <c r="H2434" s="70">
        <v>6636</v>
      </c>
      <c r="I2434" s="69"/>
      <c r="J2434" s="69">
        <v>100</v>
      </c>
      <c r="K2434" s="69"/>
      <c r="L2434" s="69"/>
      <c r="M2434" s="69"/>
      <c r="N2434" s="70">
        <v>6636</v>
      </c>
      <c r="O2434" s="69"/>
      <c r="P2434" s="69">
        <v>100</v>
      </c>
    </row>
    <row r="2435" spans="1:16">
      <c r="A2435" s="92" t="s">
        <v>136</v>
      </c>
      <c r="B2435" s="87" t="s">
        <v>137</v>
      </c>
      <c r="C2435" s="69"/>
      <c r="D2435" s="69"/>
      <c r="E2435" s="69"/>
      <c r="F2435" s="70">
        <v>17832</v>
      </c>
      <c r="G2435" s="69">
        <v>17832</v>
      </c>
      <c r="H2435" s="70">
        <v>17832</v>
      </c>
      <c r="I2435" s="69"/>
      <c r="J2435" s="69">
        <v>100</v>
      </c>
      <c r="K2435" s="69"/>
      <c r="L2435" s="69"/>
      <c r="M2435" s="70">
        <v>5000</v>
      </c>
      <c r="N2435" s="70">
        <v>22832</v>
      </c>
      <c r="O2435" s="69"/>
      <c r="P2435" s="69">
        <v>128.039479587259</v>
      </c>
    </row>
    <row r="2436" spans="1:16">
      <c r="A2436" s="92" t="s">
        <v>264</v>
      </c>
      <c r="B2436" s="87" t="s">
        <v>265</v>
      </c>
      <c r="C2436" s="69">
        <v>9343.69</v>
      </c>
      <c r="D2436" s="69"/>
      <c r="E2436" s="69"/>
      <c r="F2436" s="70">
        <v>17832</v>
      </c>
      <c r="G2436" s="69">
        <v>17832</v>
      </c>
      <c r="H2436" s="70">
        <v>17832</v>
      </c>
      <c r="I2436" s="69"/>
      <c r="J2436" s="69">
        <v>100</v>
      </c>
      <c r="K2436" s="69"/>
      <c r="L2436" s="69"/>
      <c r="M2436" s="69"/>
      <c r="N2436" s="70">
        <v>17832</v>
      </c>
      <c r="O2436" s="69"/>
      <c r="P2436" s="69">
        <v>100</v>
      </c>
    </row>
    <row r="2437" spans="1:16">
      <c r="A2437" s="92" t="s">
        <v>138</v>
      </c>
      <c r="B2437" s="87" t="s">
        <v>139</v>
      </c>
      <c r="C2437" s="69">
        <v>20739.32</v>
      </c>
      <c r="D2437" s="69">
        <v>50423.88</v>
      </c>
      <c r="E2437" s="69">
        <v>243.131790241917</v>
      </c>
      <c r="F2437" s="70">
        <v>33181</v>
      </c>
      <c r="G2437" s="69">
        <v>33181</v>
      </c>
      <c r="H2437" s="70">
        <v>33181</v>
      </c>
      <c r="I2437" s="69">
        <v>65.8041388326325</v>
      </c>
      <c r="J2437" s="69">
        <v>100</v>
      </c>
      <c r="K2437" s="69">
        <v>9615.81</v>
      </c>
      <c r="L2437" s="69">
        <v>28.9798679967451</v>
      </c>
      <c r="M2437" s="69"/>
      <c r="N2437" s="70">
        <v>33181</v>
      </c>
      <c r="O2437" s="69">
        <v>65.8041388326325</v>
      </c>
      <c r="P2437" s="69">
        <v>100</v>
      </c>
    </row>
    <row r="2438" spans="1:16">
      <c r="A2438" s="92" t="s">
        <v>140</v>
      </c>
      <c r="B2438" s="87" t="s">
        <v>141</v>
      </c>
      <c r="C2438" s="69">
        <v>1655.54</v>
      </c>
      <c r="D2438" s="69">
        <v>4550.87</v>
      </c>
      <c r="E2438" s="69">
        <v>274.887347934813</v>
      </c>
      <c r="F2438" s="70">
        <v>3438</v>
      </c>
      <c r="G2438" s="69">
        <v>3438</v>
      </c>
      <c r="H2438" s="70">
        <v>3438</v>
      </c>
      <c r="I2438" s="69">
        <v>75.5459945021501</v>
      </c>
      <c r="J2438" s="69">
        <v>100</v>
      </c>
      <c r="K2438" s="69"/>
      <c r="L2438" s="69"/>
      <c r="M2438" s="69"/>
      <c r="N2438" s="70">
        <v>3438</v>
      </c>
      <c r="O2438" s="69">
        <v>75.5459945021501</v>
      </c>
      <c r="P2438" s="69">
        <v>100</v>
      </c>
    </row>
    <row r="2439" spans="1:16">
      <c r="A2439" s="92" t="s">
        <v>142</v>
      </c>
      <c r="B2439" s="87" t="s">
        <v>143</v>
      </c>
      <c r="C2439" s="69">
        <v>333.39</v>
      </c>
      <c r="D2439" s="69">
        <v>184.51</v>
      </c>
      <c r="E2439" s="69">
        <v>55.3435915894298</v>
      </c>
      <c r="F2439" s="70">
        <v>1842</v>
      </c>
      <c r="G2439" s="69">
        <v>1842</v>
      </c>
      <c r="H2439" s="70">
        <v>1842</v>
      </c>
      <c r="I2439" s="69">
        <v>998.319874261558</v>
      </c>
      <c r="J2439" s="69">
        <v>100</v>
      </c>
      <c r="K2439" s="69">
        <v>5200.81</v>
      </c>
      <c r="L2439" s="69">
        <v>282.345819761129</v>
      </c>
      <c r="M2439" s="70">
        <v>3359</v>
      </c>
      <c r="N2439" s="70">
        <v>5201</v>
      </c>
      <c r="O2439" s="69">
        <v>2818.81740827055</v>
      </c>
      <c r="P2439" s="69">
        <v>282.356134636265</v>
      </c>
    </row>
    <row r="2440" spans="1:16">
      <c r="A2440" s="92" t="s">
        <v>144</v>
      </c>
      <c r="B2440" s="87" t="s">
        <v>145</v>
      </c>
      <c r="C2440" s="69">
        <v>1837.74</v>
      </c>
      <c r="D2440" s="69">
        <v>3101.63</v>
      </c>
      <c r="E2440" s="69">
        <v>168.774146506035</v>
      </c>
      <c r="F2440" s="69"/>
      <c r="G2440" s="69"/>
      <c r="H2440" s="69"/>
      <c r="I2440" s="69"/>
      <c r="J2440" s="69"/>
      <c r="K2440" s="69"/>
      <c r="L2440" s="69"/>
      <c r="M2440" s="69"/>
      <c r="N2440" s="69"/>
      <c r="O2440" s="69"/>
      <c r="P2440" s="69"/>
    </row>
    <row r="2441" spans="1:16">
      <c r="A2441" s="92" t="s">
        <v>146</v>
      </c>
      <c r="B2441" s="87" t="s">
        <v>147</v>
      </c>
      <c r="C2441" s="69">
        <v>4569.45</v>
      </c>
      <c r="D2441" s="69">
        <v>8715.74</v>
      </c>
      <c r="E2441" s="69">
        <v>190.739366882229</v>
      </c>
      <c r="F2441" s="70">
        <v>1719</v>
      </c>
      <c r="G2441" s="69">
        <v>1719</v>
      </c>
      <c r="H2441" s="70">
        <v>1719</v>
      </c>
      <c r="I2441" s="69">
        <v>19.7229380408319</v>
      </c>
      <c r="J2441" s="69">
        <v>100</v>
      </c>
      <c r="K2441" s="69">
        <v>815.38</v>
      </c>
      <c r="L2441" s="69">
        <v>47.4333915066899</v>
      </c>
      <c r="M2441" s="69"/>
      <c r="N2441" s="70">
        <v>1719</v>
      </c>
      <c r="O2441" s="69">
        <v>19.7229380408319</v>
      </c>
      <c r="P2441" s="69">
        <v>100</v>
      </c>
    </row>
    <row r="2442" spans="1:16">
      <c r="A2442" s="92" t="s">
        <v>148</v>
      </c>
      <c r="B2442" s="87" t="s">
        <v>149</v>
      </c>
      <c r="C2442" s="69"/>
      <c r="D2442" s="69"/>
      <c r="E2442" s="69"/>
      <c r="F2442" s="70">
        <v>2087</v>
      </c>
      <c r="G2442" s="69">
        <v>2087</v>
      </c>
      <c r="H2442" s="70">
        <v>2087</v>
      </c>
      <c r="I2442" s="69"/>
      <c r="J2442" s="69">
        <v>100</v>
      </c>
      <c r="K2442" s="69"/>
      <c r="L2442" s="69"/>
      <c r="M2442" s="69"/>
      <c r="N2442" s="70">
        <v>2087</v>
      </c>
      <c r="O2442" s="69"/>
      <c r="P2442" s="69">
        <v>100</v>
      </c>
    </row>
    <row r="2443" spans="1:16">
      <c r="A2443" s="92" t="s">
        <v>150</v>
      </c>
      <c r="B2443" s="87" t="s">
        <v>151</v>
      </c>
      <c r="C2443" s="69">
        <v>47998.85</v>
      </c>
      <c r="D2443" s="69">
        <v>27197.54</v>
      </c>
      <c r="E2443" s="69">
        <v>56.6628992152937</v>
      </c>
      <c r="F2443" s="70">
        <v>19670</v>
      </c>
      <c r="G2443" s="69">
        <v>19670</v>
      </c>
      <c r="H2443" s="70">
        <v>19670</v>
      </c>
      <c r="I2443" s="69">
        <v>72.3227174222374</v>
      </c>
      <c r="J2443" s="69">
        <v>100</v>
      </c>
      <c r="K2443" s="69">
        <v>16437.45</v>
      </c>
      <c r="L2443" s="69">
        <v>83.5660904931368</v>
      </c>
      <c r="M2443" s="69"/>
      <c r="N2443" s="70">
        <v>19670</v>
      </c>
      <c r="O2443" s="69">
        <v>72.3227174222374</v>
      </c>
      <c r="P2443" s="69">
        <v>100</v>
      </c>
    </row>
    <row r="2444" spans="1:16">
      <c r="A2444" s="92" t="s">
        <v>174</v>
      </c>
      <c r="B2444" s="87" t="s">
        <v>175</v>
      </c>
      <c r="C2444" s="69">
        <v>24537.13</v>
      </c>
      <c r="D2444" s="69"/>
      <c r="E2444" s="69"/>
      <c r="F2444" s="69"/>
      <c r="G2444" s="69"/>
      <c r="H2444" s="69"/>
      <c r="I2444" s="69"/>
      <c r="J2444" s="69"/>
      <c r="K2444" s="69"/>
      <c r="L2444" s="69"/>
      <c r="M2444" s="69"/>
      <c r="N2444" s="69"/>
      <c r="O2444" s="69"/>
      <c r="P2444" s="69"/>
    </row>
    <row r="2445" spans="1:16">
      <c r="A2445" s="92" t="s">
        <v>152</v>
      </c>
      <c r="B2445" s="87" t="s">
        <v>153</v>
      </c>
      <c r="C2445" s="69">
        <v>28844.66</v>
      </c>
      <c r="D2445" s="69">
        <v>25046.46</v>
      </c>
      <c r="E2445" s="69">
        <v>86.8322247514791</v>
      </c>
      <c r="F2445" s="70">
        <v>30000</v>
      </c>
      <c r="G2445" s="69">
        <v>30000</v>
      </c>
      <c r="H2445" s="70">
        <v>30000</v>
      </c>
      <c r="I2445" s="69">
        <v>119.777405669304</v>
      </c>
      <c r="J2445" s="69">
        <v>100</v>
      </c>
      <c r="K2445" s="69">
        <v>16180.2</v>
      </c>
      <c r="L2445" s="69">
        <v>53.934</v>
      </c>
      <c r="M2445" s="70">
        <v>-10000</v>
      </c>
      <c r="N2445" s="70">
        <v>20000</v>
      </c>
      <c r="O2445" s="69">
        <v>79.8516037795361</v>
      </c>
      <c r="P2445" s="69">
        <v>66.6666666666667</v>
      </c>
    </row>
    <row r="2446" spans="1:16">
      <c r="A2446" s="92" t="s">
        <v>154</v>
      </c>
      <c r="B2446" s="87" t="s">
        <v>155</v>
      </c>
      <c r="C2446" s="69">
        <v>3173.18</v>
      </c>
      <c r="D2446" s="69">
        <v>745.02</v>
      </c>
      <c r="E2446" s="69">
        <v>23.4786554812523</v>
      </c>
      <c r="F2446" s="70">
        <v>1309</v>
      </c>
      <c r="G2446" s="69">
        <v>1309</v>
      </c>
      <c r="H2446" s="70">
        <v>1309</v>
      </c>
      <c r="I2446" s="69">
        <v>175.699981208558</v>
      </c>
      <c r="J2446" s="69">
        <v>100</v>
      </c>
      <c r="K2446" s="69">
        <v>1347.94</v>
      </c>
      <c r="L2446" s="69">
        <v>102.974789915966</v>
      </c>
      <c r="M2446" s="70">
        <v>39</v>
      </c>
      <c r="N2446" s="70">
        <v>1348</v>
      </c>
      <c r="O2446" s="69">
        <v>180.93474000698</v>
      </c>
      <c r="P2446" s="69">
        <v>102.979373567609</v>
      </c>
    </row>
    <row r="2447" spans="1:16">
      <c r="A2447" s="92" t="s">
        <v>58</v>
      </c>
      <c r="B2447" s="87" t="s">
        <v>59</v>
      </c>
      <c r="C2447" s="69">
        <v>2389.01</v>
      </c>
      <c r="D2447" s="69">
        <v>10.75</v>
      </c>
      <c r="E2447" s="69">
        <v>0.44997718720307</v>
      </c>
      <c r="F2447" s="69"/>
      <c r="G2447" s="69"/>
      <c r="H2447" s="69"/>
      <c r="I2447" s="69"/>
      <c r="J2447" s="69"/>
      <c r="K2447" s="69"/>
      <c r="L2447" s="69"/>
      <c r="M2447" s="69"/>
      <c r="N2447" s="69"/>
      <c r="O2447" s="69"/>
      <c r="P2447" s="69"/>
    </row>
    <row r="2448" spans="1:16">
      <c r="A2448" s="91" t="s">
        <v>168</v>
      </c>
      <c r="B2448" s="87" t="s">
        <v>169</v>
      </c>
      <c r="C2448" s="63"/>
      <c r="D2448" s="63"/>
      <c r="E2448" s="63"/>
      <c r="F2448" s="63"/>
      <c r="G2448" s="63"/>
      <c r="H2448" s="63"/>
      <c r="I2448" s="63"/>
      <c r="J2448" s="63"/>
      <c r="K2448" s="63">
        <v>740.04</v>
      </c>
      <c r="L2448" s="63"/>
      <c r="M2448" s="64">
        <v>9</v>
      </c>
      <c r="N2448" s="64">
        <v>9</v>
      </c>
      <c r="O2448" s="63"/>
      <c r="P2448" s="63"/>
    </row>
    <row r="2449" spans="1:16">
      <c r="A2449" s="92" t="s">
        <v>70</v>
      </c>
      <c r="B2449" s="87" t="s">
        <v>71</v>
      </c>
      <c r="C2449" s="69"/>
      <c r="D2449" s="69"/>
      <c r="E2449" s="69"/>
      <c r="F2449" s="69"/>
      <c r="G2449" s="69"/>
      <c r="H2449" s="69"/>
      <c r="I2449" s="69"/>
      <c r="J2449" s="69"/>
      <c r="K2449" s="69">
        <v>731.34</v>
      </c>
      <c r="L2449" s="69"/>
      <c r="M2449" s="69"/>
      <c r="N2449" s="69"/>
      <c r="O2449" s="69"/>
      <c r="P2449" s="69"/>
    </row>
    <row r="2450" spans="1:16">
      <c r="A2450" s="92" t="s">
        <v>52</v>
      </c>
      <c r="B2450" s="87" t="s">
        <v>53</v>
      </c>
      <c r="C2450" s="69"/>
      <c r="D2450" s="69"/>
      <c r="E2450" s="69"/>
      <c r="F2450" s="69"/>
      <c r="G2450" s="69"/>
      <c r="H2450" s="69"/>
      <c r="I2450" s="69"/>
      <c r="J2450" s="69"/>
      <c r="K2450" s="69">
        <v>8.7</v>
      </c>
      <c r="L2450" s="69"/>
      <c r="M2450" s="70">
        <v>9</v>
      </c>
      <c r="N2450" s="70">
        <v>9</v>
      </c>
      <c r="O2450" s="69"/>
      <c r="P2450" s="69"/>
    </row>
    <row r="2451" spans="1:16">
      <c r="A2451" s="91" t="s">
        <v>176</v>
      </c>
      <c r="B2451" s="87" t="s">
        <v>177</v>
      </c>
      <c r="C2451" s="63">
        <v>637238.06</v>
      </c>
      <c r="D2451" s="63">
        <v>614633.93</v>
      </c>
      <c r="E2451" s="63">
        <v>96.4527966204655</v>
      </c>
      <c r="F2451" s="64">
        <v>335960</v>
      </c>
      <c r="G2451" s="63">
        <v>335960</v>
      </c>
      <c r="H2451" s="64">
        <v>335960</v>
      </c>
      <c r="I2451" s="63">
        <v>54.6601779696737</v>
      </c>
      <c r="J2451" s="63">
        <v>100</v>
      </c>
      <c r="K2451" s="63">
        <v>496382.37</v>
      </c>
      <c r="L2451" s="63">
        <v>147.75043755209</v>
      </c>
      <c r="M2451" s="64">
        <v>255201</v>
      </c>
      <c r="N2451" s="64">
        <v>591161</v>
      </c>
      <c r="O2451" s="63">
        <v>96.1809902033882</v>
      </c>
      <c r="P2451" s="63">
        <v>175.961721633528</v>
      </c>
    </row>
    <row r="2452" spans="1:16">
      <c r="A2452" s="92" t="s">
        <v>28</v>
      </c>
      <c r="B2452" s="87" t="s">
        <v>29</v>
      </c>
      <c r="C2452" s="69">
        <v>200216.16</v>
      </c>
      <c r="D2452" s="69">
        <v>220643.71</v>
      </c>
      <c r="E2452" s="69">
        <v>110.202747870102</v>
      </c>
      <c r="F2452" s="70">
        <v>87588</v>
      </c>
      <c r="G2452" s="69">
        <v>87588</v>
      </c>
      <c r="H2452" s="70">
        <v>87588</v>
      </c>
      <c r="I2452" s="69">
        <v>39.6965768931278</v>
      </c>
      <c r="J2452" s="69">
        <v>100</v>
      </c>
      <c r="K2452" s="69">
        <v>218011.52</v>
      </c>
      <c r="L2452" s="69">
        <v>248.905694844043</v>
      </c>
      <c r="M2452" s="70">
        <v>112412</v>
      </c>
      <c r="N2452" s="70">
        <v>200000</v>
      </c>
      <c r="O2452" s="69">
        <v>90.6438710625379</v>
      </c>
      <c r="P2452" s="69">
        <v>228.341781979267</v>
      </c>
    </row>
    <row r="2453" spans="1:16">
      <c r="A2453" s="92" t="s">
        <v>198</v>
      </c>
      <c r="B2453" s="87" t="s">
        <v>199</v>
      </c>
      <c r="C2453" s="69"/>
      <c r="D2453" s="69"/>
      <c r="E2453" s="69"/>
      <c r="F2453" s="69"/>
      <c r="G2453" s="69"/>
      <c r="H2453" s="69"/>
      <c r="I2453" s="69"/>
      <c r="J2453" s="69"/>
      <c r="K2453" s="69">
        <v>3281.25</v>
      </c>
      <c r="L2453" s="69"/>
      <c r="M2453" s="70">
        <v>3282</v>
      </c>
      <c r="N2453" s="70">
        <v>3282</v>
      </c>
      <c r="O2453" s="69"/>
      <c r="P2453" s="69"/>
    </row>
    <row r="2454" spans="1:16">
      <c r="A2454" s="92" t="s">
        <v>80</v>
      </c>
      <c r="B2454" s="87" t="s">
        <v>81</v>
      </c>
      <c r="C2454" s="69">
        <v>11366.76</v>
      </c>
      <c r="D2454" s="69">
        <v>10126.03</v>
      </c>
      <c r="E2454" s="69">
        <v>89.0845764316305</v>
      </c>
      <c r="F2454" s="69"/>
      <c r="G2454" s="69"/>
      <c r="H2454" s="69"/>
      <c r="I2454" s="69"/>
      <c r="J2454" s="69"/>
      <c r="K2454" s="69">
        <v>11006.59</v>
      </c>
      <c r="L2454" s="69"/>
      <c r="M2454" s="70">
        <v>11007</v>
      </c>
      <c r="N2454" s="70">
        <v>11007</v>
      </c>
      <c r="O2454" s="69">
        <v>108.700053229153</v>
      </c>
      <c r="P2454" s="69"/>
    </row>
    <row r="2455" spans="1:16">
      <c r="A2455" s="92" t="s">
        <v>32</v>
      </c>
      <c r="B2455" s="87" t="s">
        <v>33</v>
      </c>
      <c r="C2455" s="69">
        <v>5663.72</v>
      </c>
      <c r="D2455" s="69">
        <v>7200</v>
      </c>
      <c r="E2455" s="69">
        <v>127.124928492228</v>
      </c>
      <c r="F2455" s="69"/>
      <c r="G2455" s="69"/>
      <c r="H2455" s="69"/>
      <c r="I2455" s="69"/>
      <c r="J2455" s="69"/>
      <c r="K2455" s="69">
        <v>4864.07</v>
      </c>
      <c r="L2455" s="69"/>
      <c r="M2455" s="70">
        <v>4865</v>
      </c>
      <c r="N2455" s="70">
        <v>4865</v>
      </c>
      <c r="O2455" s="69">
        <v>67.5694444444444</v>
      </c>
      <c r="P2455" s="69"/>
    </row>
    <row r="2456" spans="1:16">
      <c r="A2456" s="92" t="s">
        <v>34</v>
      </c>
      <c r="B2456" s="87" t="s">
        <v>35</v>
      </c>
      <c r="C2456" s="69">
        <v>34911.17</v>
      </c>
      <c r="D2456" s="69">
        <v>38076.86</v>
      </c>
      <c r="E2456" s="69">
        <v>109.067842756344</v>
      </c>
      <c r="F2456" s="70">
        <v>2565</v>
      </c>
      <c r="G2456" s="69">
        <v>2565</v>
      </c>
      <c r="H2456" s="70">
        <v>2565</v>
      </c>
      <c r="I2456" s="69">
        <v>6.73637479561077</v>
      </c>
      <c r="J2456" s="69">
        <v>100</v>
      </c>
      <c r="K2456" s="69">
        <v>38267.7</v>
      </c>
      <c r="L2456" s="69">
        <v>1491.91812865497</v>
      </c>
      <c r="M2456" s="70">
        <v>32000</v>
      </c>
      <c r="N2456" s="70">
        <v>34565</v>
      </c>
      <c r="O2456" s="69">
        <v>90.7769180546925</v>
      </c>
      <c r="P2456" s="69">
        <v>1347.56335282651</v>
      </c>
    </row>
    <row r="2457" spans="1:16">
      <c r="A2457" s="92" t="s">
        <v>70</v>
      </c>
      <c r="B2457" s="87" t="s">
        <v>71</v>
      </c>
      <c r="C2457" s="69">
        <v>50466.24</v>
      </c>
      <c r="D2457" s="69">
        <v>80973.48</v>
      </c>
      <c r="E2457" s="69">
        <v>160.450788487512</v>
      </c>
      <c r="F2457" s="70">
        <v>154698</v>
      </c>
      <c r="G2457" s="69">
        <v>154698</v>
      </c>
      <c r="H2457" s="70">
        <v>154698</v>
      </c>
      <c r="I2457" s="69">
        <v>191.047735628999</v>
      </c>
      <c r="J2457" s="69">
        <v>100</v>
      </c>
      <c r="K2457" s="69">
        <v>29187.04</v>
      </c>
      <c r="L2457" s="69">
        <v>18.8671088184721</v>
      </c>
      <c r="M2457" s="70">
        <v>-100000</v>
      </c>
      <c r="N2457" s="70">
        <v>54698</v>
      </c>
      <c r="O2457" s="69">
        <v>67.5505115996003</v>
      </c>
      <c r="P2457" s="69">
        <v>35.3579231793559</v>
      </c>
    </row>
    <row r="2458" spans="1:16">
      <c r="A2458" s="92" t="s">
        <v>36</v>
      </c>
      <c r="B2458" s="87" t="s">
        <v>37</v>
      </c>
      <c r="C2458" s="69">
        <v>2825.18</v>
      </c>
      <c r="D2458" s="69">
        <v>4157.8</v>
      </c>
      <c r="E2458" s="69">
        <v>147.169383897663</v>
      </c>
      <c r="F2458" s="69"/>
      <c r="G2458" s="69"/>
      <c r="H2458" s="69"/>
      <c r="I2458" s="69"/>
      <c r="J2458" s="69"/>
      <c r="K2458" s="69">
        <v>6165.13</v>
      </c>
      <c r="L2458" s="69"/>
      <c r="M2458" s="70">
        <v>5800</v>
      </c>
      <c r="N2458" s="70">
        <v>5800</v>
      </c>
      <c r="O2458" s="69">
        <v>139.4968492953</v>
      </c>
      <c r="P2458" s="69"/>
    </row>
    <row r="2459" spans="1:16">
      <c r="A2459" s="92" t="s">
        <v>82</v>
      </c>
      <c r="B2459" s="87" t="s">
        <v>83</v>
      </c>
      <c r="C2459" s="69">
        <v>9878.59</v>
      </c>
      <c r="D2459" s="69">
        <v>9713.89</v>
      </c>
      <c r="E2459" s="69">
        <v>98.3327580150608</v>
      </c>
      <c r="F2459" s="69"/>
      <c r="G2459" s="69"/>
      <c r="H2459" s="69"/>
      <c r="I2459" s="69"/>
      <c r="J2459" s="69"/>
      <c r="K2459" s="69">
        <v>4769.49</v>
      </c>
      <c r="L2459" s="69"/>
      <c r="M2459" s="70">
        <v>4132</v>
      </c>
      <c r="N2459" s="70">
        <v>4132</v>
      </c>
      <c r="O2459" s="69">
        <v>42.5370268759477</v>
      </c>
      <c r="P2459" s="69"/>
    </row>
    <row r="2460" spans="1:16">
      <c r="A2460" s="92" t="s">
        <v>84</v>
      </c>
      <c r="B2460" s="87" t="s">
        <v>85</v>
      </c>
      <c r="C2460" s="69">
        <v>37.69</v>
      </c>
      <c r="D2460" s="69"/>
      <c r="E2460" s="69"/>
      <c r="F2460" s="69"/>
      <c r="G2460" s="69"/>
      <c r="H2460" s="69"/>
      <c r="I2460" s="69"/>
      <c r="J2460" s="69"/>
      <c r="K2460" s="69"/>
      <c r="L2460" s="69"/>
      <c r="M2460" s="69"/>
      <c r="N2460" s="69"/>
      <c r="O2460" s="69"/>
      <c r="P2460" s="69"/>
    </row>
    <row r="2461" spans="1:16">
      <c r="A2461" s="92" t="s">
        <v>86</v>
      </c>
      <c r="B2461" s="87" t="s">
        <v>87</v>
      </c>
      <c r="C2461" s="69">
        <v>2504.58</v>
      </c>
      <c r="D2461" s="69">
        <v>3218.62</v>
      </c>
      <c r="E2461" s="69">
        <v>128.509370832635</v>
      </c>
      <c r="F2461" s="69"/>
      <c r="G2461" s="69"/>
      <c r="H2461" s="69"/>
      <c r="I2461" s="69"/>
      <c r="J2461" s="69"/>
      <c r="K2461" s="69">
        <v>6444.41</v>
      </c>
      <c r="L2461" s="69"/>
      <c r="M2461" s="70">
        <v>5700</v>
      </c>
      <c r="N2461" s="70">
        <v>5700</v>
      </c>
      <c r="O2461" s="69">
        <v>177.0945311966</v>
      </c>
      <c r="P2461" s="69"/>
    </row>
    <row r="2462" spans="1:16">
      <c r="A2462" s="92" t="s">
        <v>88</v>
      </c>
      <c r="B2462" s="87" t="s">
        <v>89</v>
      </c>
      <c r="C2462" s="69"/>
      <c r="D2462" s="69">
        <v>880</v>
      </c>
      <c r="E2462" s="69"/>
      <c r="F2462" s="70">
        <v>20856</v>
      </c>
      <c r="G2462" s="69">
        <v>20856</v>
      </c>
      <c r="H2462" s="70">
        <v>20856</v>
      </c>
      <c r="I2462" s="69">
        <v>2370</v>
      </c>
      <c r="J2462" s="69">
        <v>100</v>
      </c>
      <c r="K2462" s="69"/>
      <c r="L2462" s="69"/>
      <c r="M2462" s="70">
        <v>-19856</v>
      </c>
      <c r="N2462" s="70">
        <v>1000</v>
      </c>
      <c r="O2462" s="69">
        <v>113.636363636364</v>
      </c>
      <c r="P2462" s="69">
        <v>4.79478327579593</v>
      </c>
    </row>
    <row r="2463" spans="1:16">
      <c r="A2463" s="92" t="s">
        <v>90</v>
      </c>
      <c r="B2463" s="87" t="s">
        <v>91</v>
      </c>
      <c r="C2463" s="69">
        <v>789.48</v>
      </c>
      <c r="D2463" s="69">
        <v>2078.41</v>
      </c>
      <c r="E2463" s="69">
        <v>263.263160561382</v>
      </c>
      <c r="F2463" s="69"/>
      <c r="G2463" s="69"/>
      <c r="H2463" s="69"/>
      <c r="I2463" s="69"/>
      <c r="J2463" s="69"/>
      <c r="K2463" s="69">
        <v>7081.3</v>
      </c>
      <c r="L2463" s="69"/>
      <c r="M2463" s="70">
        <v>7050</v>
      </c>
      <c r="N2463" s="70">
        <v>7050</v>
      </c>
      <c r="O2463" s="69">
        <v>339.201601224013</v>
      </c>
      <c r="P2463" s="69"/>
    </row>
    <row r="2464" spans="1:16">
      <c r="A2464" s="92" t="s">
        <v>92</v>
      </c>
      <c r="B2464" s="87" t="s">
        <v>93</v>
      </c>
      <c r="C2464" s="69">
        <v>132.72</v>
      </c>
      <c r="D2464" s="69">
        <v>247.24</v>
      </c>
      <c r="E2464" s="69">
        <v>186.286919831224</v>
      </c>
      <c r="F2464" s="69"/>
      <c r="G2464" s="69"/>
      <c r="H2464" s="69"/>
      <c r="I2464" s="69"/>
      <c r="J2464" s="69"/>
      <c r="K2464" s="69">
        <v>142.5</v>
      </c>
      <c r="L2464" s="69"/>
      <c r="M2464" s="70">
        <v>143</v>
      </c>
      <c r="N2464" s="70">
        <v>143</v>
      </c>
      <c r="O2464" s="69">
        <v>57.8385374534865</v>
      </c>
      <c r="P2464" s="69"/>
    </row>
    <row r="2465" spans="1:16">
      <c r="A2465" s="92" t="s">
        <v>94</v>
      </c>
      <c r="B2465" s="87" t="s">
        <v>95</v>
      </c>
      <c r="C2465" s="69">
        <v>31501.02</v>
      </c>
      <c r="D2465" s="69">
        <v>1277.81</v>
      </c>
      <c r="E2465" s="69">
        <v>4.05640833217464</v>
      </c>
      <c r="F2465" s="69"/>
      <c r="G2465" s="69"/>
      <c r="H2465" s="69"/>
      <c r="I2465" s="69"/>
      <c r="J2465" s="69"/>
      <c r="K2465" s="69"/>
      <c r="L2465" s="69"/>
      <c r="M2465" s="69"/>
      <c r="N2465" s="69"/>
      <c r="O2465" s="69"/>
      <c r="P2465" s="69"/>
    </row>
    <row r="2466" spans="1:16">
      <c r="A2466" s="92" t="s">
        <v>96</v>
      </c>
      <c r="B2466" s="87" t="s">
        <v>97</v>
      </c>
      <c r="C2466" s="69"/>
      <c r="D2466" s="69">
        <v>37.27</v>
      </c>
      <c r="E2466" s="69"/>
      <c r="F2466" s="69"/>
      <c r="G2466" s="69"/>
      <c r="H2466" s="69"/>
      <c r="I2466" s="69"/>
      <c r="J2466" s="69"/>
      <c r="K2466" s="69"/>
      <c r="L2466" s="69"/>
      <c r="M2466" s="69"/>
      <c r="N2466" s="69"/>
      <c r="O2466" s="69"/>
      <c r="P2466" s="69"/>
    </row>
    <row r="2467" spans="1:16">
      <c r="A2467" s="92" t="s">
        <v>98</v>
      </c>
      <c r="B2467" s="87" t="s">
        <v>99</v>
      </c>
      <c r="C2467" s="69">
        <v>7313.99</v>
      </c>
      <c r="D2467" s="69">
        <v>892.65</v>
      </c>
      <c r="E2467" s="69">
        <v>12.2046926506599</v>
      </c>
      <c r="F2467" s="69"/>
      <c r="G2467" s="69"/>
      <c r="H2467" s="69"/>
      <c r="I2467" s="69"/>
      <c r="J2467" s="69"/>
      <c r="K2467" s="69">
        <v>6858.05</v>
      </c>
      <c r="L2467" s="69"/>
      <c r="M2467" s="70">
        <v>6700</v>
      </c>
      <c r="N2467" s="70">
        <v>6700</v>
      </c>
      <c r="O2467" s="69">
        <v>750.574133198902</v>
      </c>
      <c r="P2467" s="69"/>
    </row>
    <row r="2468" spans="1:16">
      <c r="A2468" s="92" t="s">
        <v>100</v>
      </c>
      <c r="B2468" s="87" t="s">
        <v>101</v>
      </c>
      <c r="C2468" s="69">
        <v>189.79</v>
      </c>
      <c r="D2468" s="69">
        <v>3635.53</v>
      </c>
      <c r="E2468" s="69">
        <v>1915.55403340534</v>
      </c>
      <c r="F2468" s="69"/>
      <c r="G2468" s="69"/>
      <c r="H2468" s="69"/>
      <c r="I2468" s="69"/>
      <c r="J2468" s="69"/>
      <c r="K2468" s="69">
        <v>5196.27</v>
      </c>
      <c r="L2468" s="69"/>
      <c r="M2468" s="70">
        <v>4100</v>
      </c>
      <c r="N2468" s="70">
        <v>4100</v>
      </c>
      <c r="O2468" s="69">
        <v>112.775853864498</v>
      </c>
      <c r="P2468" s="69"/>
    </row>
    <row r="2469" spans="1:16">
      <c r="A2469" s="92" t="s">
        <v>102</v>
      </c>
      <c r="B2469" s="87" t="s">
        <v>103</v>
      </c>
      <c r="C2469" s="69">
        <v>15827.19</v>
      </c>
      <c r="D2469" s="69"/>
      <c r="E2469" s="69"/>
      <c r="F2469" s="70">
        <v>6872</v>
      </c>
      <c r="G2469" s="69">
        <v>6872</v>
      </c>
      <c r="H2469" s="70">
        <v>6872</v>
      </c>
      <c r="I2469" s="69"/>
      <c r="J2469" s="69">
        <v>100</v>
      </c>
      <c r="K2469" s="69">
        <v>1720</v>
      </c>
      <c r="L2469" s="69">
        <v>25.0291036088475</v>
      </c>
      <c r="M2469" s="70">
        <v>-5152</v>
      </c>
      <c r="N2469" s="70">
        <v>1720</v>
      </c>
      <c r="O2469" s="69"/>
      <c r="P2469" s="69">
        <v>25.0291036088475</v>
      </c>
    </row>
    <row r="2470" spans="1:16">
      <c r="A2470" s="92" t="s">
        <v>104</v>
      </c>
      <c r="B2470" s="87" t="s">
        <v>105</v>
      </c>
      <c r="C2470" s="69"/>
      <c r="D2470" s="69"/>
      <c r="E2470" s="69"/>
      <c r="F2470" s="69"/>
      <c r="G2470" s="69"/>
      <c r="H2470" s="69"/>
      <c r="I2470" s="69"/>
      <c r="J2470" s="69"/>
      <c r="K2470" s="69">
        <v>1621.77</v>
      </c>
      <c r="L2470" s="69"/>
      <c r="M2470" s="70">
        <v>1600</v>
      </c>
      <c r="N2470" s="70">
        <v>1600</v>
      </c>
      <c r="O2470" s="69"/>
      <c r="P2470" s="69"/>
    </row>
    <row r="2471" spans="1:16">
      <c r="A2471" s="92" t="s">
        <v>106</v>
      </c>
      <c r="B2471" s="87" t="s">
        <v>107</v>
      </c>
      <c r="C2471" s="69">
        <v>16309.43</v>
      </c>
      <c r="D2471" s="69">
        <v>29926.79</v>
      </c>
      <c r="E2471" s="69">
        <v>183.493782431391</v>
      </c>
      <c r="F2471" s="69"/>
      <c r="G2471" s="69"/>
      <c r="H2471" s="69"/>
      <c r="I2471" s="69"/>
      <c r="J2471" s="69"/>
      <c r="K2471" s="69">
        <v>9797</v>
      </c>
      <c r="L2471" s="69"/>
      <c r="M2471" s="70">
        <v>30000</v>
      </c>
      <c r="N2471" s="70">
        <v>30000</v>
      </c>
      <c r="O2471" s="69">
        <v>100.24463031284</v>
      </c>
      <c r="P2471" s="69"/>
    </row>
    <row r="2472" spans="1:16">
      <c r="A2472" s="92" t="s">
        <v>52</v>
      </c>
      <c r="B2472" s="87" t="s">
        <v>53</v>
      </c>
      <c r="C2472" s="69">
        <v>118086.48</v>
      </c>
      <c r="D2472" s="69">
        <v>119893.88</v>
      </c>
      <c r="E2472" s="69">
        <v>101.530573186702</v>
      </c>
      <c r="F2472" s="70">
        <v>11298</v>
      </c>
      <c r="G2472" s="69">
        <v>11298</v>
      </c>
      <c r="H2472" s="70">
        <v>11298</v>
      </c>
      <c r="I2472" s="69">
        <v>9.42333336780827</v>
      </c>
      <c r="J2472" s="69">
        <v>100</v>
      </c>
      <c r="K2472" s="69">
        <v>61183.8</v>
      </c>
      <c r="L2472" s="69">
        <v>541.545406266596</v>
      </c>
      <c r="M2472" s="70">
        <v>88702</v>
      </c>
      <c r="N2472" s="70">
        <v>100000</v>
      </c>
      <c r="O2472" s="69">
        <v>83.4070930059149</v>
      </c>
      <c r="P2472" s="69">
        <v>885.112409275978</v>
      </c>
    </row>
    <row r="2473" spans="1:16">
      <c r="A2473" s="92" t="s">
        <v>108</v>
      </c>
      <c r="B2473" s="87" t="s">
        <v>109</v>
      </c>
      <c r="C2473" s="69"/>
      <c r="D2473" s="69">
        <v>1284.87</v>
      </c>
      <c r="E2473" s="69"/>
      <c r="F2473" s="69"/>
      <c r="G2473" s="69"/>
      <c r="H2473" s="69"/>
      <c r="I2473" s="69"/>
      <c r="J2473" s="69"/>
      <c r="K2473" s="69">
        <v>6194.88</v>
      </c>
      <c r="L2473" s="69"/>
      <c r="M2473" s="70">
        <v>8383</v>
      </c>
      <c r="N2473" s="70">
        <v>8383</v>
      </c>
      <c r="O2473" s="69">
        <v>652.439546413256</v>
      </c>
      <c r="P2473" s="69"/>
    </row>
    <row r="2474" spans="1:16">
      <c r="A2474" s="92" t="s">
        <v>110</v>
      </c>
      <c r="B2474" s="87" t="s">
        <v>111</v>
      </c>
      <c r="C2474" s="69">
        <v>44121.73</v>
      </c>
      <c r="D2474" s="69">
        <v>14039.45</v>
      </c>
      <c r="E2474" s="69">
        <v>31.8198085161212</v>
      </c>
      <c r="F2474" s="70">
        <v>8617</v>
      </c>
      <c r="G2474" s="69">
        <v>8617</v>
      </c>
      <c r="H2474" s="70">
        <v>8617</v>
      </c>
      <c r="I2474" s="69">
        <v>61.377048246192</v>
      </c>
      <c r="J2474" s="69">
        <v>100</v>
      </c>
      <c r="K2474" s="69">
        <v>4768.74</v>
      </c>
      <c r="L2474" s="69">
        <v>55.3410699779506</v>
      </c>
      <c r="M2474" s="69"/>
      <c r="N2474" s="70">
        <v>8617</v>
      </c>
      <c r="O2474" s="69">
        <v>61.377048246192</v>
      </c>
      <c r="P2474" s="69">
        <v>100</v>
      </c>
    </row>
    <row r="2475" spans="1:16">
      <c r="A2475" s="92" t="s">
        <v>112</v>
      </c>
      <c r="B2475" s="87" t="s">
        <v>113</v>
      </c>
      <c r="C2475" s="69">
        <v>45791.93</v>
      </c>
      <c r="D2475" s="69">
        <v>50133.9</v>
      </c>
      <c r="E2475" s="69">
        <v>109.481954571471</v>
      </c>
      <c r="F2475" s="69"/>
      <c r="G2475" s="69"/>
      <c r="H2475" s="69"/>
      <c r="I2475" s="69"/>
      <c r="J2475" s="69"/>
      <c r="K2475" s="69">
        <v>31395.82</v>
      </c>
      <c r="L2475" s="69"/>
      <c r="M2475" s="70">
        <v>28000</v>
      </c>
      <c r="N2475" s="70">
        <v>28000</v>
      </c>
      <c r="O2475" s="69">
        <v>55.8504325416534</v>
      </c>
      <c r="P2475" s="69"/>
    </row>
    <row r="2476" spans="1:16">
      <c r="A2476" s="92" t="s">
        <v>114</v>
      </c>
      <c r="B2476" s="87" t="s">
        <v>115</v>
      </c>
      <c r="C2476" s="69">
        <v>1705.97</v>
      </c>
      <c r="D2476" s="69"/>
      <c r="E2476" s="69"/>
      <c r="F2476" s="69"/>
      <c r="G2476" s="69"/>
      <c r="H2476" s="69"/>
      <c r="I2476" s="69"/>
      <c r="J2476" s="69"/>
      <c r="K2476" s="69"/>
      <c r="L2476" s="69"/>
      <c r="M2476" s="69"/>
      <c r="N2476" s="69"/>
      <c r="O2476" s="69"/>
      <c r="P2476" s="69"/>
    </row>
    <row r="2477" spans="1:16">
      <c r="A2477" s="92" t="s">
        <v>116</v>
      </c>
      <c r="B2477" s="87" t="s">
        <v>117</v>
      </c>
      <c r="C2477" s="69"/>
      <c r="D2477" s="69"/>
      <c r="E2477" s="69"/>
      <c r="F2477" s="69"/>
      <c r="G2477" s="69"/>
      <c r="H2477" s="69"/>
      <c r="I2477" s="69"/>
      <c r="J2477" s="69"/>
      <c r="K2477" s="69">
        <v>3929.3</v>
      </c>
      <c r="L2477" s="69"/>
      <c r="M2477" s="70">
        <v>4000</v>
      </c>
      <c r="N2477" s="70">
        <v>4000</v>
      </c>
      <c r="O2477" s="69"/>
      <c r="P2477" s="69"/>
    </row>
    <row r="2478" spans="1:16">
      <c r="A2478" s="92" t="s">
        <v>118</v>
      </c>
      <c r="B2478" s="87" t="s">
        <v>119</v>
      </c>
      <c r="C2478" s="69">
        <v>11504.4</v>
      </c>
      <c r="D2478" s="69">
        <v>2184.8</v>
      </c>
      <c r="E2478" s="69">
        <v>18.9909947498349</v>
      </c>
      <c r="F2478" s="69"/>
      <c r="G2478" s="69"/>
      <c r="H2478" s="69"/>
      <c r="I2478" s="69"/>
      <c r="J2478" s="69"/>
      <c r="K2478" s="69">
        <v>4267.87</v>
      </c>
      <c r="L2478" s="69"/>
      <c r="M2478" s="70">
        <v>4268</v>
      </c>
      <c r="N2478" s="70">
        <v>4268</v>
      </c>
      <c r="O2478" s="69">
        <v>195.349688758696</v>
      </c>
      <c r="P2478" s="69"/>
    </row>
    <row r="2479" spans="1:16">
      <c r="A2479" s="92" t="s">
        <v>120</v>
      </c>
      <c r="B2479" s="87" t="s">
        <v>121</v>
      </c>
      <c r="C2479" s="69">
        <v>4780.26</v>
      </c>
      <c r="D2479" s="69">
        <v>239.3</v>
      </c>
      <c r="E2479" s="69">
        <v>5.00600385753076</v>
      </c>
      <c r="F2479" s="69"/>
      <c r="G2479" s="69"/>
      <c r="H2479" s="69"/>
      <c r="I2479" s="69"/>
      <c r="J2479" s="69"/>
      <c r="K2479" s="69">
        <v>3561</v>
      </c>
      <c r="L2479" s="69"/>
      <c r="M2479" s="70">
        <v>3561</v>
      </c>
      <c r="N2479" s="70">
        <v>3561</v>
      </c>
      <c r="O2479" s="69">
        <v>1488.09026326786</v>
      </c>
      <c r="P2479" s="69"/>
    </row>
    <row r="2480" spans="1:16">
      <c r="A2480" s="92" t="s">
        <v>40</v>
      </c>
      <c r="B2480" s="87" t="s">
        <v>41</v>
      </c>
      <c r="C2480" s="69"/>
      <c r="D2480" s="69">
        <v>48.86</v>
      </c>
      <c r="E2480" s="69"/>
      <c r="F2480" s="69"/>
      <c r="G2480" s="69"/>
      <c r="H2480" s="69"/>
      <c r="I2480" s="69"/>
      <c r="J2480" s="69"/>
      <c r="K2480" s="69"/>
      <c r="L2480" s="69"/>
      <c r="M2480" s="69"/>
      <c r="N2480" s="69"/>
      <c r="O2480" s="69"/>
      <c r="P2480" s="69"/>
    </row>
    <row r="2481" spans="1:16">
      <c r="A2481" s="92" t="s">
        <v>122</v>
      </c>
      <c r="B2481" s="87" t="s">
        <v>123</v>
      </c>
      <c r="C2481" s="69">
        <v>39.82</v>
      </c>
      <c r="D2481" s="69"/>
      <c r="E2481" s="69"/>
      <c r="F2481" s="70">
        <v>7062</v>
      </c>
      <c r="G2481" s="69">
        <v>7062</v>
      </c>
      <c r="H2481" s="70">
        <v>7062</v>
      </c>
      <c r="I2481" s="69"/>
      <c r="J2481" s="69">
        <v>100</v>
      </c>
      <c r="K2481" s="69">
        <v>318.43</v>
      </c>
      <c r="L2481" s="69">
        <v>4.50906258850184</v>
      </c>
      <c r="M2481" s="69"/>
      <c r="N2481" s="70">
        <v>7062</v>
      </c>
      <c r="O2481" s="69"/>
      <c r="P2481" s="69">
        <v>100</v>
      </c>
    </row>
    <row r="2482" spans="1:16">
      <c r="A2482" s="92" t="s">
        <v>124</v>
      </c>
      <c r="B2482" s="87" t="s">
        <v>125</v>
      </c>
      <c r="C2482" s="69">
        <v>152.8</v>
      </c>
      <c r="D2482" s="69">
        <v>110</v>
      </c>
      <c r="E2482" s="69">
        <v>71.9895287958115</v>
      </c>
      <c r="F2482" s="69"/>
      <c r="G2482" s="69"/>
      <c r="H2482" s="69"/>
      <c r="I2482" s="69"/>
      <c r="J2482" s="69"/>
      <c r="K2482" s="69">
        <v>143</v>
      </c>
      <c r="L2482" s="69"/>
      <c r="M2482" s="70">
        <v>143</v>
      </c>
      <c r="N2482" s="70">
        <v>143</v>
      </c>
      <c r="O2482" s="69">
        <v>130</v>
      </c>
      <c r="P2482" s="69"/>
    </row>
    <row r="2483" spans="1:16">
      <c r="A2483" s="92" t="s">
        <v>128</v>
      </c>
      <c r="B2483" s="87" t="s">
        <v>129</v>
      </c>
      <c r="C2483" s="69"/>
      <c r="D2483" s="69"/>
      <c r="E2483" s="69"/>
      <c r="F2483" s="70">
        <v>5932</v>
      </c>
      <c r="G2483" s="69">
        <v>5932</v>
      </c>
      <c r="H2483" s="70">
        <v>5932</v>
      </c>
      <c r="I2483" s="69"/>
      <c r="J2483" s="69">
        <v>100</v>
      </c>
      <c r="K2483" s="69"/>
      <c r="L2483" s="69"/>
      <c r="M2483" s="69"/>
      <c r="N2483" s="70">
        <v>5932</v>
      </c>
      <c r="O2483" s="69"/>
      <c r="P2483" s="69">
        <v>100</v>
      </c>
    </row>
    <row r="2484" spans="1:16">
      <c r="A2484" s="92" t="s">
        <v>184</v>
      </c>
      <c r="B2484" s="87" t="s">
        <v>185</v>
      </c>
      <c r="C2484" s="69"/>
      <c r="D2484" s="69"/>
      <c r="E2484" s="69"/>
      <c r="F2484" s="69"/>
      <c r="G2484" s="69"/>
      <c r="H2484" s="69"/>
      <c r="I2484" s="69"/>
      <c r="J2484" s="69"/>
      <c r="K2484" s="69">
        <v>1200</v>
      </c>
      <c r="L2484" s="69"/>
      <c r="M2484" s="70">
        <v>1200</v>
      </c>
      <c r="N2484" s="70">
        <v>1200</v>
      </c>
      <c r="O2484" s="69"/>
      <c r="P2484" s="69"/>
    </row>
    <row r="2485" spans="1:16">
      <c r="A2485" s="92" t="s">
        <v>76</v>
      </c>
      <c r="B2485" s="87" t="s">
        <v>77</v>
      </c>
      <c r="C2485" s="69">
        <v>8029.72</v>
      </c>
      <c r="D2485" s="69">
        <v>2097.03</v>
      </c>
      <c r="E2485" s="69">
        <v>26.1158546001604</v>
      </c>
      <c r="F2485" s="70">
        <v>5367</v>
      </c>
      <c r="G2485" s="69">
        <v>5367</v>
      </c>
      <c r="H2485" s="70">
        <v>5367</v>
      </c>
      <c r="I2485" s="69">
        <v>255.933391510851</v>
      </c>
      <c r="J2485" s="69">
        <v>100</v>
      </c>
      <c r="K2485" s="69">
        <v>3716.23</v>
      </c>
      <c r="L2485" s="69">
        <v>69.2422209800634</v>
      </c>
      <c r="M2485" s="70">
        <v>4633</v>
      </c>
      <c r="N2485" s="70">
        <v>10000</v>
      </c>
      <c r="O2485" s="69">
        <v>476.864899405349</v>
      </c>
      <c r="P2485" s="69">
        <v>186.323830817962</v>
      </c>
    </row>
    <row r="2486" spans="1:16">
      <c r="A2486" s="92" t="s">
        <v>132</v>
      </c>
      <c r="B2486" s="87" t="s">
        <v>133</v>
      </c>
      <c r="C2486" s="69">
        <v>728.8</v>
      </c>
      <c r="D2486" s="69"/>
      <c r="E2486" s="69"/>
      <c r="F2486" s="69"/>
      <c r="G2486" s="69"/>
      <c r="H2486" s="69"/>
      <c r="I2486" s="69"/>
      <c r="J2486" s="69"/>
      <c r="K2486" s="69"/>
      <c r="L2486" s="69"/>
      <c r="M2486" s="69"/>
      <c r="N2486" s="69"/>
      <c r="O2486" s="69"/>
      <c r="P2486" s="69"/>
    </row>
    <row r="2487" spans="1:16">
      <c r="A2487" s="92" t="s">
        <v>264</v>
      </c>
      <c r="B2487" s="87" t="s">
        <v>265</v>
      </c>
      <c r="C2487" s="69"/>
      <c r="D2487" s="69"/>
      <c r="E2487" s="69"/>
      <c r="F2487" s="69"/>
      <c r="G2487" s="69"/>
      <c r="H2487" s="69"/>
      <c r="I2487" s="69"/>
      <c r="J2487" s="69"/>
      <c r="K2487" s="69">
        <v>1687.5</v>
      </c>
      <c r="L2487" s="69"/>
      <c r="M2487" s="70">
        <v>1688</v>
      </c>
      <c r="N2487" s="70">
        <v>1688</v>
      </c>
      <c r="O2487" s="69"/>
      <c r="P2487" s="69"/>
    </row>
    <row r="2488" spans="1:16">
      <c r="A2488" s="92" t="s">
        <v>138</v>
      </c>
      <c r="B2488" s="87" t="s">
        <v>139</v>
      </c>
      <c r="C2488" s="69">
        <v>5832.31</v>
      </c>
      <c r="D2488" s="69"/>
      <c r="E2488" s="69"/>
      <c r="F2488" s="69"/>
      <c r="G2488" s="69"/>
      <c r="H2488" s="69"/>
      <c r="I2488" s="69"/>
      <c r="J2488" s="69"/>
      <c r="K2488" s="69">
        <v>849.14</v>
      </c>
      <c r="L2488" s="69"/>
      <c r="M2488" s="70">
        <v>849</v>
      </c>
      <c r="N2488" s="70">
        <v>849</v>
      </c>
      <c r="O2488" s="69"/>
      <c r="P2488" s="69"/>
    </row>
    <row r="2489" spans="1:16">
      <c r="A2489" s="92" t="s">
        <v>144</v>
      </c>
      <c r="B2489" s="87" t="s">
        <v>145</v>
      </c>
      <c r="C2489" s="69"/>
      <c r="D2489" s="69">
        <v>1293.75</v>
      </c>
      <c r="E2489" s="69"/>
      <c r="F2489" s="69"/>
      <c r="G2489" s="69"/>
      <c r="H2489" s="69"/>
      <c r="I2489" s="69"/>
      <c r="J2489" s="69"/>
      <c r="K2489" s="69"/>
      <c r="L2489" s="69"/>
      <c r="M2489" s="69"/>
      <c r="N2489" s="69"/>
      <c r="O2489" s="69"/>
      <c r="P2489" s="69"/>
    </row>
    <row r="2490" spans="1:16">
      <c r="A2490" s="92" t="s">
        <v>150</v>
      </c>
      <c r="B2490" s="87" t="s">
        <v>151</v>
      </c>
      <c r="C2490" s="69">
        <v>2319.99</v>
      </c>
      <c r="D2490" s="69">
        <v>2572.04</v>
      </c>
      <c r="E2490" s="69">
        <v>110.864270966685</v>
      </c>
      <c r="F2490" s="69"/>
      <c r="G2490" s="69"/>
      <c r="H2490" s="69"/>
      <c r="I2490" s="69"/>
      <c r="J2490" s="69"/>
      <c r="K2490" s="69"/>
      <c r="L2490" s="69"/>
      <c r="M2490" s="69"/>
      <c r="N2490" s="69"/>
      <c r="O2490" s="69"/>
      <c r="P2490" s="69"/>
    </row>
    <row r="2491" spans="1:16">
      <c r="A2491" s="92" t="s">
        <v>152</v>
      </c>
      <c r="B2491" s="87" t="s">
        <v>153</v>
      </c>
      <c r="C2491" s="69">
        <v>1960.89</v>
      </c>
      <c r="D2491" s="69">
        <v>6050.96</v>
      </c>
      <c r="E2491" s="69">
        <v>308.582327412552</v>
      </c>
      <c r="F2491" s="70">
        <v>7119</v>
      </c>
      <c r="G2491" s="69">
        <v>7119</v>
      </c>
      <c r="H2491" s="70">
        <v>7119</v>
      </c>
      <c r="I2491" s="69">
        <v>117.650752938377</v>
      </c>
      <c r="J2491" s="69">
        <v>100</v>
      </c>
      <c r="K2491" s="69">
        <v>15708.57</v>
      </c>
      <c r="L2491" s="69">
        <v>220.656974294142</v>
      </c>
      <c r="M2491" s="70">
        <v>5991</v>
      </c>
      <c r="N2491" s="70">
        <v>13110</v>
      </c>
      <c r="O2491" s="69">
        <v>216.659835794651</v>
      </c>
      <c r="P2491" s="69">
        <v>184.155077960388</v>
      </c>
    </row>
    <row r="2492" spans="1:16">
      <c r="A2492" s="92" t="s">
        <v>266</v>
      </c>
      <c r="B2492" s="87" t="s">
        <v>267</v>
      </c>
      <c r="C2492" s="69"/>
      <c r="D2492" s="69"/>
      <c r="E2492" s="69"/>
      <c r="F2492" s="70">
        <v>5348</v>
      </c>
      <c r="G2492" s="69">
        <v>5348</v>
      </c>
      <c r="H2492" s="70">
        <v>5348</v>
      </c>
      <c r="I2492" s="69"/>
      <c r="J2492" s="69">
        <v>100</v>
      </c>
      <c r="K2492" s="69"/>
      <c r="L2492" s="69"/>
      <c r="M2492" s="69"/>
      <c r="N2492" s="70">
        <v>5348</v>
      </c>
      <c r="O2492" s="69"/>
      <c r="P2492" s="69">
        <v>100</v>
      </c>
    </row>
    <row r="2493" spans="1:16">
      <c r="A2493" s="92" t="s">
        <v>154</v>
      </c>
      <c r="B2493" s="87" t="s">
        <v>155</v>
      </c>
      <c r="C2493" s="69">
        <v>2249.25</v>
      </c>
      <c r="D2493" s="69">
        <v>1599</v>
      </c>
      <c r="E2493" s="69">
        <v>71.0903634544848</v>
      </c>
      <c r="F2493" s="70">
        <v>12638</v>
      </c>
      <c r="G2493" s="69">
        <v>12638</v>
      </c>
      <c r="H2493" s="70">
        <v>12638</v>
      </c>
      <c r="I2493" s="69">
        <v>790.368980612883</v>
      </c>
      <c r="J2493" s="69">
        <v>100</v>
      </c>
      <c r="K2493" s="69">
        <v>3044</v>
      </c>
      <c r="L2493" s="69">
        <v>24.0860895711347</v>
      </c>
      <c r="M2493" s="69"/>
      <c r="N2493" s="70">
        <v>12638</v>
      </c>
      <c r="O2493" s="69">
        <v>790.368980612883</v>
      </c>
      <c r="P2493" s="69">
        <v>100</v>
      </c>
    </row>
    <row r="2494" spans="1:16">
      <c r="A2494" s="91" t="s">
        <v>194</v>
      </c>
      <c r="B2494" s="87" t="s">
        <v>195</v>
      </c>
      <c r="C2494" s="63">
        <v>7366.66</v>
      </c>
      <c r="D2494" s="63">
        <v>10444.73</v>
      </c>
      <c r="E2494" s="63">
        <v>141.783793469496</v>
      </c>
      <c r="F2494" s="64">
        <v>9654</v>
      </c>
      <c r="G2494" s="63">
        <v>9654</v>
      </c>
      <c r="H2494" s="64">
        <v>9654</v>
      </c>
      <c r="I2494" s="63">
        <v>92.429387834822</v>
      </c>
      <c r="J2494" s="63">
        <v>100</v>
      </c>
      <c r="K2494" s="63">
        <v>10315.74</v>
      </c>
      <c r="L2494" s="63">
        <v>106.854568054692</v>
      </c>
      <c r="M2494" s="64">
        <v>11716</v>
      </c>
      <c r="N2494" s="64">
        <v>21370</v>
      </c>
      <c r="O2494" s="63">
        <v>204.600789106085</v>
      </c>
      <c r="P2494" s="63">
        <v>221.359022166977</v>
      </c>
    </row>
    <row r="2495" spans="1:16">
      <c r="A2495" s="92" t="s">
        <v>80</v>
      </c>
      <c r="B2495" s="87" t="s">
        <v>81</v>
      </c>
      <c r="C2495" s="69">
        <v>725.83</v>
      </c>
      <c r="D2495" s="69"/>
      <c r="E2495" s="69"/>
      <c r="F2495" s="69"/>
      <c r="G2495" s="69"/>
      <c r="H2495" s="69"/>
      <c r="I2495" s="69"/>
      <c r="J2495" s="69"/>
      <c r="K2495" s="69"/>
      <c r="L2495" s="69"/>
      <c r="M2495" s="69"/>
      <c r="N2495" s="69"/>
      <c r="O2495" s="69"/>
      <c r="P2495" s="69"/>
    </row>
    <row r="2496" spans="1:16">
      <c r="A2496" s="92" t="s">
        <v>34</v>
      </c>
      <c r="B2496" s="87" t="s">
        <v>35</v>
      </c>
      <c r="C2496" s="69">
        <v>119.76</v>
      </c>
      <c r="D2496" s="69"/>
      <c r="E2496" s="69"/>
      <c r="F2496" s="69"/>
      <c r="G2496" s="69"/>
      <c r="H2496" s="69"/>
      <c r="I2496" s="69"/>
      <c r="J2496" s="69"/>
      <c r="K2496" s="69"/>
      <c r="L2496" s="69"/>
      <c r="M2496" s="69"/>
      <c r="N2496" s="69"/>
      <c r="O2496" s="69"/>
      <c r="P2496" s="69"/>
    </row>
    <row r="2497" spans="1:16">
      <c r="A2497" s="92" t="s">
        <v>70</v>
      </c>
      <c r="B2497" s="87" t="s">
        <v>71</v>
      </c>
      <c r="C2497" s="69">
        <v>354.63</v>
      </c>
      <c r="D2497" s="69"/>
      <c r="E2497" s="69"/>
      <c r="F2497" s="69"/>
      <c r="G2497" s="69"/>
      <c r="H2497" s="69"/>
      <c r="I2497" s="69"/>
      <c r="J2497" s="69"/>
      <c r="K2497" s="69"/>
      <c r="L2497" s="69"/>
      <c r="M2497" s="69"/>
      <c r="N2497" s="69"/>
      <c r="O2497" s="69"/>
      <c r="P2497" s="69"/>
    </row>
    <row r="2498" spans="1:16">
      <c r="A2498" s="92" t="s">
        <v>36</v>
      </c>
      <c r="B2498" s="87" t="s">
        <v>37</v>
      </c>
      <c r="C2498" s="69"/>
      <c r="D2498" s="69">
        <v>815.4</v>
      </c>
      <c r="E2498" s="69"/>
      <c r="F2498" s="69"/>
      <c r="G2498" s="69"/>
      <c r="H2498" s="69"/>
      <c r="I2498" s="69"/>
      <c r="J2498" s="69"/>
      <c r="K2498" s="69"/>
      <c r="L2498" s="69"/>
      <c r="M2498" s="69"/>
      <c r="N2498" s="69"/>
      <c r="O2498" s="69"/>
      <c r="P2498" s="69"/>
    </row>
    <row r="2499" spans="1:16">
      <c r="A2499" s="92" t="s">
        <v>86</v>
      </c>
      <c r="B2499" s="87" t="s">
        <v>87</v>
      </c>
      <c r="C2499" s="69">
        <v>72.16</v>
      </c>
      <c r="D2499" s="69">
        <v>248.98</v>
      </c>
      <c r="E2499" s="69">
        <v>345.038802660754</v>
      </c>
      <c r="F2499" s="70">
        <v>500</v>
      </c>
      <c r="G2499" s="69">
        <v>500</v>
      </c>
      <c r="H2499" s="70">
        <v>500</v>
      </c>
      <c r="I2499" s="69">
        <v>200.81934291911</v>
      </c>
      <c r="J2499" s="69">
        <v>100</v>
      </c>
      <c r="K2499" s="69"/>
      <c r="L2499" s="69"/>
      <c r="M2499" s="69"/>
      <c r="N2499" s="70">
        <v>500</v>
      </c>
      <c r="O2499" s="69">
        <v>200.81934291911</v>
      </c>
      <c r="P2499" s="69">
        <v>100</v>
      </c>
    </row>
    <row r="2500" spans="1:16">
      <c r="A2500" s="92" t="s">
        <v>98</v>
      </c>
      <c r="B2500" s="87" t="s">
        <v>99</v>
      </c>
      <c r="C2500" s="69"/>
      <c r="D2500" s="69"/>
      <c r="E2500" s="69"/>
      <c r="F2500" s="69"/>
      <c r="G2500" s="69"/>
      <c r="H2500" s="69"/>
      <c r="I2500" s="69"/>
      <c r="J2500" s="69"/>
      <c r="K2500" s="69"/>
      <c r="L2500" s="69"/>
      <c r="M2500" s="70">
        <v>1125</v>
      </c>
      <c r="N2500" s="70">
        <v>1125</v>
      </c>
      <c r="O2500" s="69"/>
      <c r="P2500" s="69"/>
    </row>
    <row r="2501" spans="1:16">
      <c r="A2501" s="92" t="s">
        <v>52</v>
      </c>
      <c r="B2501" s="87" t="s">
        <v>53</v>
      </c>
      <c r="C2501" s="69">
        <v>770.12</v>
      </c>
      <c r="D2501" s="69">
        <v>1325.97</v>
      </c>
      <c r="E2501" s="69">
        <v>172.177063314808</v>
      </c>
      <c r="F2501" s="70">
        <v>1500</v>
      </c>
      <c r="G2501" s="69">
        <v>1500</v>
      </c>
      <c r="H2501" s="70">
        <v>1500</v>
      </c>
      <c r="I2501" s="69">
        <v>113.124731328763</v>
      </c>
      <c r="J2501" s="69">
        <v>100</v>
      </c>
      <c r="K2501" s="69">
        <v>175.74</v>
      </c>
      <c r="L2501" s="69">
        <v>11.716</v>
      </c>
      <c r="M2501" s="69"/>
      <c r="N2501" s="70">
        <v>1500</v>
      </c>
      <c r="O2501" s="69">
        <v>113.124731328763</v>
      </c>
      <c r="P2501" s="69">
        <v>100</v>
      </c>
    </row>
    <row r="2502" spans="1:16">
      <c r="A2502" s="92" t="s">
        <v>110</v>
      </c>
      <c r="B2502" s="87" t="s">
        <v>111</v>
      </c>
      <c r="C2502" s="69">
        <v>4055.97</v>
      </c>
      <c r="D2502" s="69">
        <v>200</v>
      </c>
      <c r="E2502" s="69">
        <v>4.93100294134325</v>
      </c>
      <c r="F2502" s="70">
        <v>2345</v>
      </c>
      <c r="G2502" s="69">
        <v>2345</v>
      </c>
      <c r="H2502" s="70">
        <v>2345</v>
      </c>
      <c r="I2502" s="69">
        <v>1172.5</v>
      </c>
      <c r="J2502" s="69">
        <v>100</v>
      </c>
      <c r="K2502" s="69"/>
      <c r="L2502" s="69"/>
      <c r="M2502" s="69"/>
      <c r="N2502" s="70">
        <v>2345</v>
      </c>
      <c r="O2502" s="69">
        <v>1172.5</v>
      </c>
      <c r="P2502" s="69">
        <v>100</v>
      </c>
    </row>
    <row r="2503" spans="1:16">
      <c r="A2503" s="92" t="s">
        <v>112</v>
      </c>
      <c r="B2503" s="87" t="s">
        <v>113</v>
      </c>
      <c r="C2503" s="69">
        <v>1206.97</v>
      </c>
      <c r="D2503" s="69"/>
      <c r="E2503" s="69"/>
      <c r="F2503" s="69"/>
      <c r="G2503" s="69"/>
      <c r="H2503" s="69"/>
      <c r="I2503" s="69"/>
      <c r="J2503" s="69"/>
      <c r="K2503" s="69">
        <v>900</v>
      </c>
      <c r="L2503" s="69"/>
      <c r="M2503" s="70">
        <v>900</v>
      </c>
      <c r="N2503" s="70">
        <v>900</v>
      </c>
      <c r="O2503" s="69"/>
      <c r="P2503" s="69"/>
    </row>
    <row r="2504" spans="1:16">
      <c r="A2504" s="92" t="s">
        <v>118</v>
      </c>
      <c r="B2504" s="87" t="s">
        <v>119</v>
      </c>
      <c r="C2504" s="69">
        <v>60.92</v>
      </c>
      <c r="D2504" s="69">
        <v>154.65</v>
      </c>
      <c r="E2504" s="69">
        <v>253.857518056468</v>
      </c>
      <c r="F2504" s="69"/>
      <c r="G2504" s="69"/>
      <c r="H2504" s="69"/>
      <c r="I2504" s="69"/>
      <c r="J2504" s="69"/>
      <c r="K2504" s="69"/>
      <c r="L2504" s="69"/>
      <c r="M2504" s="69"/>
      <c r="N2504" s="69"/>
      <c r="O2504" s="69"/>
      <c r="P2504" s="69"/>
    </row>
    <row r="2505" spans="1:16">
      <c r="A2505" s="92" t="s">
        <v>40</v>
      </c>
      <c r="B2505" s="87" t="s">
        <v>41</v>
      </c>
      <c r="C2505" s="69"/>
      <c r="D2505" s="69">
        <v>4.77</v>
      </c>
      <c r="E2505" s="69"/>
      <c r="F2505" s="69"/>
      <c r="G2505" s="69"/>
      <c r="H2505" s="69"/>
      <c r="I2505" s="69"/>
      <c r="J2505" s="69"/>
      <c r="K2505" s="69"/>
      <c r="L2505" s="69"/>
      <c r="M2505" s="69"/>
      <c r="N2505" s="69"/>
      <c r="O2505" s="69"/>
      <c r="P2505" s="69"/>
    </row>
    <row r="2506" spans="1:16">
      <c r="A2506" s="92" t="s">
        <v>122</v>
      </c>
      <c r="B2506" s="87" t="s">
        <v>123</v>
      </c>
      <c r="C2506" s="69"/>
      <c r="D2506" s="69">
        <v>50</v>
      </c>
      <c r="E2506" s="69"/>
      <c r="F2506" s="69"/>
      <c r="G2506" s="69"/>
      <c r="H2506" s="69"/>
      <c r="I2506" s="69"/>
      <c r="J2506" s="69"/>
      <c r="K2506" s="69"/>
      <c r="L2506" s="69"/>
      <c r="M2506" s="69"/>
      <c r="N2506" s="69"/>
      <c r="O2506" s="69"/>
      <c r="P2506" s="69"/>
    </row>
    <row r="2507" spans="1:16">
      <c r="A2507" s="92" t="s">
        <v>124</v>
      </c>
      <c r="B2507" s="87" t="s">
        <v>125</v>
      </c>
      <c r="C2507" s="69">
        <v>0.3</v>
      </c>
      <c r="D2507" s="69"/>
      <c r="E2507" s="69"/>
      <c r="F2507" s="69"/>
      <c r="G2507" s="69"/>
      <c r="H2507" s="69"/>
      <c r="I2507" s="69"/>
      <c r="J2507" s="69"/>
      <c r="K2507" s="69"/>
      <c r="L2507" s="69"/>
      <c r="M2507" s="69"/>
      <c r="N2507" s="69"/>
      <c r="O2507" s="69"/>
      <c r="P2507" s="69"/>
    </row>
    <row r="2508" spans="1:16">
      <c r="A2508" s="92" t="s">
        <v>76</v>
      </c>
      <c r="B2508" s="87" t="s">
        <v>77</v>
      </c>
      <c r="C2508" s="69"/>
      <c r="D2508" s="69">
        <v>7644.96</v>
      </c>
      <c r="E2508" s="69"/>
      <c r="F2508" s="70">
        <v>5309</v>
      </c>
      <c r="G2508" s="69">
        <v>5309</v>
      </c>
      <c r="H2508" s="70">
        <v>5309</v>
      </c>
      <c r="I2508" s="69">
        <v>69.4444444444444</v>
      </c>
      <c r="J2508" s="69">
        <v>100</v>
      </c>
      <c r="K2508" s="69">
        <v>9240</v>
      </c>
      <c r="L2508" s="69">
        <v>174.044076097193</v>
      </c>
      <c r="M2508" s="70">
        <v>9691</v>
      </c>
      <c r="N2508" s="70">
        <v>15000</v>
      </c>
      <c r="O2508" s="69">
        <v>196.207697620393</v>
      </c>
      <c r="P2508" s="69">
        <v>282.539084573366</v>
      </c>
    </row>
    <row r="2509" spans="1:16">
      <c r="A2509" s="91" t="s">
        <v>292</v>
      </c>
      <c r="B2509" s="87" t="s">
        <v>293</v>
      </c>
      <c r="C2509" s="63"/>
      <c r="D2509" s="63"/>
      <c r="E2509" s="63"/>
      <c r="F2509" s="64">
        <v>1327</v>
      </c>
      <c r="G2509" s="63">
        <v>1327</v>
      </c>
      <c r="H2509" s="64">
        <v>1327</v>
      </c>
      <c r="I2509" s="63"/>
      <c r="J2509" s="63">
        <v>100</v>
      </c>
      <c r="K2509" s="63"/>
      <c r="L2509" s="63"/>
      <c r="M2509" s="63"/>
      <c r="N2509" s="64">
        <v>1327</v>
      </c>
      <c r="O2509" s="63"/>
      <c r="P2509" s="63">
        <v>100</v>
      </c>
    </row>
    <row r="2510" spans="1:16">
      <c r="A2510" s="92" t="s">
        <v>100</v>
      </c>
      <c r="B2510" s="87" t="s">
        <v>101</v>
      </c>
      <c r="C2510" s="69"/>
      <c r="D2510" s="69"/>
      <c r="E2510" s="69"/>
      <c r="F2510" s="70">
        <v>1327</v>
      </c>
      <c r="G2510" s="69">
        <v>1327</v>
      </c>
      <c r="H2510" s="70">
        <v>1327</v>
      </c>
      <c r="I2510" s="69"/>
      <c r="J2510" s="69">
        <v>100</v>
      </c>
      <c r="K2510" s="69"/>
      <c r="L2510" s="69"/>
      <c r="M2510" s="69"/>
      <c r="N2510" s="70">
        <v>1327</v>
      </c>
      <c r="O2510" s="69"/>
      <c r="P2510" s="69">
        <v>100</v>
      </c>
    </row>
    <row r="2511" spans="1:16">
      <c r="A2511" s="89" t="s">
        <v>314</v>
      </c>
      <c r="B2511" s="87" t="s">
        <v>315</v>
      </c>
      <c r="C2511" s="63">
        <v>2745035.99</v>
      </c>
      <c r="D2511" s="63">
        <v>1864993.56</v>
      </c>
      <c r="E2511" s="63">
        <v>67.9405868190457</v>
      </c>
      <c r="F2511" s="64">
        <v>1398572</v>
      </c>
      <c r="G2511" s="63">
        <v>1398572</v>
      </c>
      <c r="H2511" s="64">
        <v>1398572</v>
      </c>
      <c r="I2511" s="63">
        <v>74.9907147132454</v>
      </c>
      <c r="J2511" s="63">
        <v>100</v>
      </c>
      <c r="K2511" s="63">
        <v>1231873.12</v>
      </c>
      <c r="L2511" s="63">
        <v>88.0807795379859</v>
      </c>
      <c r="M2511" s="64">
        <v>337244</v>
      </c>
      <c r="N2511" s="64">
        <v>1735816</v>
      </c>
      <c r="O2511" s="63">
        <v>93.0735653585849</v>
      </c>
      <c r="P2511" s="63">
        <v>124.113452864779</v>
      </c>
    </row>
    <row r="2512" spans="1:16">
      <c r="A2512" s="90" t="s">
        <v>24</v>
      </c>
      <c r="B2512" s="87" t="s">
        <v>25</v>
      </c>
      <c r="C2512" s="63">
        <v>2745035.99</v>
      </c>
      <c r="D2512" s="63">
        <v>1864993.56</v>
      </c>
      <c r="E2512" s="63">
        <v>67.9405868190457</v>
      </c>
      <c r="F2512" s="64">
        <v>1398572</v>
      </c>
      <c r="G2512" s="63">
        <v>1398572</v>
      </c>
      <c r="H2512" s="64">
        <v>1398572</v>
      </c>
      <c r="I2512" s="63">
        <v>74.9907147132454</v>
      </c>
      <c r="J2512" s="63">
        <v>100</v>
      </c>
      <c r="K2512" s="63">
        <v>1231873.12</v>
      </c>
      <c r="L2512" s="63">
        <v>88.0807795379859</v>
      </c>
      <c r="M2512" s="64">
        <v>337244</v>
      </c>
      <c r="N2512" s="64">
        <v>1735816</v>
      </c>
      <c r="O2512" s="63">
        <v>93.0735653585849</v>
      </c>
      <c r="P2512" s="63">
        <v>124.113452864779</v>
      </c>
    </row>
    <row r="2513" spans="1:16">
      <c r="A2513" s="91" t="s">
        <v>162</v>
      </c>
      <c r="B2513" s="87" t="s">
        <v>163</v>
      </c>
      <c r="C2513" s="63">
        <v>548067.78</v>
      </c>
      <c r="D2513" s="63">
        <v>856402.93</v>
      </c>
      <c r="E2513" s="63">
        <v>156.258579915061</v>
      </c>
      <c r="F2513" s="64">
        <v>800000</v>
      </c>
      <c r="G2513" s="63">
        <v>800000</v>
      </c>
      <c r="H2513" s="64">
        <v>800000</v>
      </c>
      <c r="I2513" s="63">
        <v>93.4139727896541</v>
      </c>
      <c r="J2513" s="63">
        <v>100</v>
      </c>
      <c r="K2513" s="63">
        <v>644071.14</v>
      </c>
      <c r="L2513" s="63">
        <v>80.5088925</v>
      </c>
      <c r="M2513" s="64">
        <v>180593</v>
      </c>
      <c r="N2513" s="64">
        <v>980593</v>
      </c>
      <c r="O2513" s="63">
        <v>114.501359774657</v>
      </c>
      <c r="P2513" s="63">
        <v>122.574125</v>
      </c>
    </row>
    <row r="2514" spans="1:16">
      <c r="A2514" s="92" t="s">
        <v>28</v>
      </c>
      <c r="B2514" s="87" t="s">
        <v>29</v>
      </c>
      <c r="C2514" s="69">
        <v>180021.52</v>
      </c>
      <c r="D2514" s="69">
        <v>194921.41</v>
      </c>
      <c r="E2514" s="69">
        <v>108.276727137956</v>
      </c>
      <c r="F2514" s="70">
        <v>200000</v>
      </c>
      <c r="G2514" s="69">
        <v>200000</v>
      </c>
      <c r="H2514" s="70">
        <v>200000</v>
      </c>
      <c r="I2514" s="69">
        <v>102.605455193455</v>
      </c>
      <c r="J2514" s="69">
        <v>100</v>
      </c>
      <c r="K2514" s="69">
        <v>152150.98</v>
      </c>
      <c r="L2514" s="69">
        <v>76.07549</v>
      </c>
      <c r="M2514" s="69"/>
      <c r="N2514" s="70">
        <v>200000</v>
      </c>
      <c r="O2514" s="69">
        <v>102.605455193455</v>
      </c>
      <c r="P2514" s="69">
        <v>100</v>
      </c>
    </row>
    <row r="2515" spans="1:16">
      <c r="A2515" s="92" t="s">
        <v>198</v>
      </c>
      <c r="B2515" s="87" t="s">
        <v>199</v>
      </c>
      <c r="C2515" s="69">
        <v>2123.56</v>
      </c>
      <c r="D2515" s="69">
        <v>1455.99</v>
      </c>
      <c r="E2515" s="69">
        <v>68.5636384185048</v>
      </c>
      <c r="F2515" s="69"/>
      <c r="G2515" s="69"/>
      <c r="H2515" s="69"/>
      <c r="I2515" s="69"/>
      <c r="J2515" s="69"/>
      <c r="K2515" s="69"/>
      <c r="L2515" s="69"/>
      <c r="M2515" s="69"/>
      <c r="N2515" s="69"/>
      <c r="O2515" s="69"/>
      <c r="P2515" s="69"/>
    </row>
    <row r="2516" spans="1:16">
      <c r="A2516" s="92" t="s">
        <v>32</v>
      </c>
      <c r="B2516" s="87" t="s">
        <v>33</v>
      </c>
      <c r="C2516" s="69">
        <v>4773.86</v>
      </c>
      <c r="D2516" s="69">
        <v>25367.45</v>
      </c>
      <c r="E2516" s="69">
        <v>531.38236144336</v>
      </c>
      <c r="F2516" s="70">
        <v>15000</v>
      </c>
      <c r="G2516" s="69">
        <v>15000</v>
      </c>
      <c r="H2516" s="70">
        <v>15000</v>
      </c>
      <c r="I2516" s="69">
        <v>59.13089411825</v>
      </c>
      <c r="J2516" s="69">
        <v>100</v>
      </c>
      <c r="K2516" s="69">
        <v>30016.59</v>
      </c>
      <c r="L2516" s="69">
        <v>200.1106</v>
      </c>
      <c r="M2516" s="70">
        <v>20000</v>
      </c>
      <c r="N2516" s="70">
        <v>35000</v>
      </c>
      <c r="O2516" s="69">
        <v>137.972086275917</v>
      </c>
      <c r="P2516" s="69">
        <v>233.333333333333</v>
      </c>
    </row>
    <row r="2517" spans="1:16">
      <c r="A2517" s="92" t="s">
        <v>62</v>
      </c>
      <c r="B2517" s="87" t="s">
        <v>63</v>
      </c>
      <c r="C2517" s="69">
        <v>286.65</v>
      </c>
      <c r="D2517" s="69">
        <v>274.13</v>
      </c>
      <c r="E2517" s="69">
        <v>95.6323042037328</v>
      </c>
      <c r="F2517" s="69"/>
      <c r="G2517" s="69"/>
      <c r="H2517" s="69"/>
      <c r="I2517" s="69"/>
      <c r="J2517" s="69"/>
      <c r="K2517" s="69">
        <v>957.09</v>
      </c>
      <c r="L2517" s="69"/>
      <c r="M2517" s="70">
        <v>789</v>
      </c>
      <c r="N2517" s="70">
        <v>789</v>
      </c>
      <c r="O2517" s="69">
        <v>287.819647612447</v>
      </c>
      <c r="P2517" s="69"/>
    </row>
    <row r="2518" spans="1:16">
      <c r="A2518" s="92" t="s">
        <v>34</v>
      </c>
      <c r="B2518" s="87" t="s">
        <v>35</v>
      </c>
      <c r="C2518" s="69">
        <v>29130.61</v>
      </c>
      <c r="D2518" s="69">
        <v>32162.1</v>
      </c>
      <c r="E2518" s="69">
        <v>110.406544868096</v>
      </c>
      <c r="F2518" s="70">
        <v>33000</v>
      </c>
      <c r="G2518" s="69">
        <v>33000</v>
      </c>
      <c r="H2518" s="70">
        <v>33000</v>
      </c>
      <c r="I2518" s="69">
        <v>102.605240329456</v>
      </c>
      <c r="J2518" s="69">
        <v>100</v>
      </c>
      <c r="K2518" s="69">
        <v>27989.04</v>
      </c>
      <c r="L2518" s="69">
        <v>84.8152727272727</v>
      </c>
      <c r="M2518" s="69"/>
      <c r="N2518" s="70">
        <v>33000</v>
      </c>
      <c r="O2518" s="69">
        <v>102.605240329456</v>
      </c>
      <c r="P2518" s="69">
        <v>100</v>
      </c>
    </row>
    <row r="2519" spans="1:16">
      <c r="A2519" s="92" t="s">
        <v>70</v>
      </c>
      <c r="B2519" s="87" t="s">
        <v>71</v>
      </c>
      <c r="C2519" s="69">
        <v>16883.98</v>
      </c>
      <c r="D2519" s="69">
        <v>41326.36</v>
      </c>
      <c r="E2519" s="69">
        <v>244.766696004141</v>
      </c>
      <c r="F2519" s="70">
        <v>40000</v>
      </c>
      <c r="G2519" s="69">
        <v>40000</v>
      </c>
      <c r="H2519" s="70">
        <v>40000</v>
      </c>
      <c r="I2519" s="69">
        <v>96.7905230463075</v>
      </c>
      <c r="J2519" s="69">
        <v>100</v>
      </c>
      <c r="K2519" s="69">
        <v>31259.39</v>
      </c>
      <c r="L2519" s="69">
        <v>78.148475</v>
      </c>
      <c r="M2519" s="70">
        <v>10000</v>
      </c>
      <c r="N2519" s="70">
        <v>50000</v>
      </c>
      <c r="O2519" s="69">
        <v>120.988153807884</v>
      </c>
      <c r="P2519" s="69">
        <v>125</v>
      </c>
    </row>
    <row r="2520" spans="1:16">
      <c r="A2520" s="92" t="s">
        <v>36</v>
      </c>
      <c r="B2520" s="87" t="s">
        <v>37</v>
      </c>
      <c r="C2520" s="69">
        <v>3266.99</v>
      </c>
      <c r="D2520" s="69">
        <v>3814.37</v>
      </c>
      <c r="E2520" s="69">
        <v>116.754872221831</v>
      </c>
      <c r="F2520" s="70">
        <v>3000</v>
      </c>
      <c r="G2520" s="69">
        <v>3000</v>
      </c>
      <c r="H2520" s="70">
        <v>3000</v>
      </c>
      <c r="I2520" s="69">
        <v>78.6499474356185</v>
      </c>
      <c r="J2520" s="69">
        <v>100</v>
      </c>
      <c r="K2520" s="69">
        <v>2602.41</v>
      </c>
      <c r="L2520" s="69">
        <v>86.747</v>
      </c>
      <c r="M2520" s="69"/>
      <c r="N2520" s="70">
        <v>3000</v>
      </c>
      <c r="O2520" s="69">
        <v>78.6499474356185</v>
      </c>
      <c r="P2520" s="69">
        <v>100</v>
      </c>
    </row>
    <row r="2521" spans="1:16">
      <c r="A2521" s="92" t="s">
        <v>82</v>
      </c>
      <c r="B2521" s="87" t="s">
        <v>83</v>
      </c>
      <c r="C2521" s="69">
        <v>1959.32</v>
      </c>
      <c r="D2521" s="69">
        <v>3014.19</v>
      </c>
      <c r="E2521" s="69">
        <v>153.838576649041</v>
      </c>
      <c r="F2521" s="70">
        <v>5982</v>
      </c>
      <c r="G2521" s="69">
        <v>5982</v>
      </c>
      <c r="H2521" s="70">
        <v>5982</v>
      </c>
      <c r="I2521" s="69">
        <v>198.46127815433</v>
      </c>
      <c r="J2521" s="69">
        <v>100</v>
      </c>
      <c r="K2521" s="69">
        <v>1636.6</v>
      </c>
      <c r="L2521" s="69">
        <v>27.3587428953527</v>
      </c>
      <c r="M2521" s="69"/>
      <c r="N2521" s="70">
        <v>5982</v>
      </c>
      <c r="O2521" s="69">
        <v>198.46127815433</v>
      </c>
      <c r="P2521" s="69">
        <v>100</v>
      </c>
    </row>
    <row r="2522" spans="1:16">
      <c r="A2522" s="92" t="s">
        <v>84</v>
      </c>
      <c r="B2522" s="87" t="s">
        <v>85</v>
      </c>
      <c r="C2522" s="69">
        <v>2944.92</v>
      </c>
      <c r="D2522" s="69">
        <v>3876.39</v>
      </c>
      <c r="E2522" s="69">
        <v>131.629721690233</v>
      </c>
      <c r="F2522" s="70">
        <v>3500</v>
      </c>
      <c r="G2522" s="69">
        <v>3500</v>
      </c>
      <c r="H2522" s="70">
        <v>3500</v>
      </c>
      <c r="I2522" s="69">
        <v>90.2901926792712</v>
      </c>
      <c r="J2522" s="69">
        <v>100</v>
      </c>
      <c r="K2522" s="69">
        <v>2281.56</v>
      </c>
      <c r="L2522" s="69">
        <v>65.1874285714286</v>
      </c>
      <c r="M2522" s="69"/>
      <c r="N2522" s="70">
        <v>3500</v>
      </c>
      <c r="O2522" s="69">
        <v>90.2901926792712</v>
      </c>
      <c r="P2522" s="69">
        <v>100</v>
      </c>
    </row>
    <row r="2523" spans="1:16">
      <c r="A2523" s="92" t="s">
        <v>86</v>
      </c>
      <c r="B2523" s="87" t="s">
        <v>87</v>
      </c>
      <c r="C2523" s="69">
        <v>13115.8</v>
      </c>
      <c r="D2523" s="69">
        <v>26497.48</v>
      </c>
      <c r="E2523" s="69">
        <v>202.027173332927</v>
      </c>
      <c r="F2523" s="70">
        <v>30000</v>
      </c>
      <c r="G2523" s="69">
        <v>30000</v>
      </c>
      <c r="H2523" s="70">
        <v>30000</v>
      </c>
      <c r="I2523" s="69">
        <v>113.218313590575</v>
      </c>
      <c r="J2523" s="69">
        <v>100</v>
      </c>
      <c r="K2523" s="69">
        <v>27234.1</v>
      </c>
      <c r="L2523" s="69">
        <v>90.7803333333333</v>
      </c>
      <c r="M2523" s="69"/>
      <c r="N2523" s="70">
        <v>30000</v>
      </c>
      <c r="O2523" s="69">
        <v>113.218313590575</v>
      </c>
      <c r="P2523" s="69">
        <v>100</v>
      </c>
    </row>
    <row r="2524" spans="1:16">
      <c r="A2524" s="92" t="s">
        <v>88</v>
      </c>
      <c r="B2524" s="87" t="s">
        <v>89</v>
      </c>
      <c r="C2524" s="69">
        <v>19995.78</v>
      </c>
      <c r="D2524" s="69">
        <v>54189.77</v>
      </c>
      <c r="E2524" s="69">
        <v>271.00603227281</v>
      </c>
      <c r="F2524" s="70">
        <v>80000</v>
      </c>
      <c r="G2524" s="69">
        <v>80000</v>
      </c>
      <c r="H2524" s="70">
        <v>80000</v>
      </c>
      <c r="I2524" s="69">
        <v>147.629340371808</v>
      </c>
      <c r="J2524" s="69">
        <v>100</v>
      </c>
      <c r="K2524" s="69">
        <v>42911.8</v>
      </c>
      <c r="L2524" s="69">
        <v>53.63975</v>
      </c>
      <c r="M2524" s="69"/>
      <c r="N2524" s="70">
        <v>80000</v>
      </c>
      <c r="O2524" s="69">
        <v>147.629340371808</v>
      </c>
      <c r="P2524" s="69">
        <v>100</v>
      </c>
    </row>
    <row r="2525" spans="1:16">
      <c r="A2525" s="92" t="s">
        <v>90</v>
      </c>
      <c r="B2525" s="87" t="s">
        <v>91</v>
      </c>
      <c r="C2525" s="69">
        <v>26291.87</v>
      </c>
      <c r="D2525" s="69">
        <v>39108.5</v>
      </c>
      <c r="E2525" s="69">
        <v>148.747502554972</v>
      </c>
      <c r="F2525" s="70">
        <v>40000</v>
      </c>
      <c r="G2525" s="69">
        <v>40000</v>
      </c>
      <c r="H2525" s="70">
        <v>40000</v>
      </c>
      <c r="I2525" s="69">
        <v>102.279555595331</v>
      </c>
      <c r="J2525" s="69">
        <v>100</v>
      </c>
      <c r="K2525" s="69">
        <v>34844.27</v>
      </c>
      <c r="L2525" s="69">
        <v>87.110675</v>
      </c>
      <c r="M2525" s="70">
        <v>20000</v>
      </c>
      <c r="N2525" s="70">
        <v>60000</v>
      </c>
      <c r="O2525" s="69">
        <v>153.419333392996</v>
      </c>
      <c r="P2525" s="69">
        <v>150</v>
      </c>
    </row>
    <row r="2526" spans="1:16">
      <c r="A2526" s="92" t="s">
        <v>92</v>
      </c>
      <c r="B2526" s="87" t="s">
        <v>93</v>
      </c>
      <c r="C2526" s="69">
        <v>15925.48</v>
      </c>
      <c r="D2526" s="69">
        <v>40378.71</v>
      </c>
      <c r="E2526" s="69">
        <v>253.547836548726</v>
      </c>
      <c r="F2526" s="70">
        <v>44000</v>
      </c>
      <c r="G2526" s="69">
        <v>44000</v>
      </c>
      <c r="H2526" s="70">
        <v>44000</v>
      </c>
      <c r="I2526" s="69">
        <v>108.968315233449</v>
      </c>
      <c r="J2526" s="69">
        <v>100</v>
      </c>
      <c r="K2526" s="69">
        <v>52976.41</v>
      </c>
      <c r="L2526" s="69">
        <v>120.400931818182</v>
      </c>
      <c r="M2526" s="70">
        <v>20000</v>
      </c>
      <c r="N2526" s="70">
        <v>64000</v>
      </c>
      <c r="O2526" s="69">
        <v>158.499367612289</v>
      </c>
      <c r="P2526" s="69">
        <v>145.454545454545</v>
      </c>
    </row>
    <row r="2527" spans="1:16">
      <c r="A2527" s="92" t="s">
        <v>94</v>
      </c>
      <c r="B2527" s="87" t="s">
        <v>95</v>
      </c>
      <c r="C2527" s="69">
        <v>1834.13</v>
      </c>
      <c r="D2527" s="69">
        <v>13042.26</v>
      </c>
      <c r="E2527" s="69">
        <v>711.0870003762</v>
      </c>
      <c r="F2527" s="70">
        <v>6000</v>
      </c>
      <c r="G2527" s="69">
        <v>6000</v>
      </c>
      <c r="H2527" s="70">
        <v>6000</v>
      </c>
      <c r="I2527" s="69">
        <v>46.0042968013212</v>
      </c>
      <c r="J2527" s="69">
        <v>100</v>
      </c>
      <c r="K2527" s="69">
        <v>5404.76</v>
      </c>
      <c r="L2527" s="69">
        <v>90.0793333333333</v>
      </c>
      <c r="M2527" s="70">
        <v>4000</v>
      </c>
      <c r="N2527" s="70">
        <v>10000</v>
      </c>
      <c r="O2527" s="69">
        <v>76.6738280022021</v>
      </c>
      <c r="P2527" s="69">
        <v>166.666666666667</v>
      </c>
    </row>
    <row r="2528" spans="1:16">
      <c r="A2528" s="92" t="s">
        <v>96</v>
      </c>
      <c r="B2528" s="87" t="s">
        <v>97</v>
      </c>
      <c r="C2528" s="69">
        <v>2268.78</v>
      </c>
      <c r="D2528" s="69">
        <v>6632.1</v>
      </c>
      <c r="E2528" s="69">
        <v>292.320101552376</v>
      </c>
      <c r="F2528" s="70">
        <v>4000</v>
      </c>
      <c r="G2528" s="69">
        <v>4000</v>
      </c>
      <c r="H2528" s="70">
        <v>4000</v>
      </c>
      <c r="I2528" s="69">
        <v>60.3127214607741</v>
      </c>
      <c r="J2528" s="69">
        <v>100</v>
      </c>
      <c r="K2528" s="69">
        <v>1836.09</v>
      </c>
      <c r="L2528" s="69">
        <v>45.90225</v>
      </c>
      <c r="M2528" s="69"/>
      <c r="N2528" s="70">
        <v>4000</v>
      </c>
      <c r="O2528" s="69">
        <v>60.3127214607741</v>
      </c>
      <c r="P2528" s="69">
        <v>100</v>
      </c>
    </row>
    <row r="2529" spans="1:16">
      <c r="A2529" s="92" t="s">
        <v>98</v>
      </c>
      <c r="B2529" s="87" t="s">
        <v>99</v>
      </c>
      <c r="C2529" s="69">
        <v>840.26</v>
      </c>
      <c r="D2529" s="69">
        <v>12543.61</v>
      </c>
      <c r="E2529" s="69">
        <v>1492.8248399305</v>
      </c>
      <c r="F2529" s="70">
        <v>15000</v>
      </c>
      <c r="G2529" s="69">
        <v>15000</v>
      </c>
      <c r="H2529" s="70">
        <v>15000</v>
      </c>
      <c r="I2529" s="69">
        <v>119.582799529003</v>
      </c>
      <c r="J2529" s="69">
        <v>100</v>
      </c>
      <c r="K2529" s="69">
        <v>6231.72</v>
      </c>
      <c r="L2529" s="69">
        <v>41.5448</v>
      </c>
      <c r="M2529" s="69"/>
      <c r="N2529" s="70">
        <v>15000</v>
      </c>
      <c r="O2529" s="69">
        <v>119.582799529003</v>
      </c>
      <c r="P2529" s="69">
        <v>100</v>
      </c>
    </row>
    <row r="2530" spans="1:16">
      <c r="A2530" s="92" t="s">
        <v>100</v>
      </c>
      <c r="B2530" s="87" t="s">
        <v>101</v>
      </c>
      <c r="C2530" s="69">
        <v>24894.8</v>
      </c>
      <c r="D2530" s="69">
        <v>27314.2</v>
      </c>
      <c r="E2530" s="69">
        <v>109.718495428764</v>
      </c>
      <c r="F2530" s="70">
        <v>35000</v>
      </c>
      <c r="G2530" s="69">
        <v>35000</v>
      </c>
      <c r="H2530" s="70">
        <v>35000</v>
      </c>
      <c r="I2530" s="69">
        <v>128.138477422</v>
      </c>
      <c r="J2530" s="69">
        <v>100</v>
      </c>
      <c r="K2530" s="69">
        <v>32539.67</v>
      </c>
      <c r="L2530" s="69">
        <v>92.9704857142857</v>
      </c>
      <c r="M2530" s="70">
        <v>10000</v>
      </c>
      <c r="N2530" s="70">
        <v>45000</v>
      </c>
      <c r="O2530" s="69">
        <v>164.749470971143</v>
      </c>
      <c r="P2530" s="69">
        <v>128.571428571429</v>
      </c>
    </row>
    <row r="2531" spans="1:16">
      <c r="A2531" s="92" t="s">
        <v>102</v>
      </c>
      <c r="B2531" s="87" t="s">
        <v>103</v>
      </c>
      <c r="C2531" s="69">
        <v>6322.06</v>
      </c>
      <c r="D2531" s="69">
        <v>23879.89</v>
      </c>
      <c r="E2531" s="69">
        <v>377.723242107794</v>
      </c>
      <c r="F2531" s="70">
        <v>35000</v>
      </c>
      <c r="G2531" s="69">
        <v>35000</v>
      </c>
      <c r="H2531" s="70">
        <v>35000</v>
      </c>
      <c r="I2531" s="69">
        <v>146.566839294486</v>
      </c>
      <c r="J2531" s="69">
        <v>100</v>
      </c>
      <c r="K2531" s="69">
        <v>8348.4</v>
      </c>
      <c r="L2531" s="69">
        <v>23.8525714285714</v>
      </c>
      <c r="M2531" s="69"/>
      <c r="N2531" s="70">
        <v>35000</v>
      </c>
      <c r="O2531" s="69">
        <v>146.566839294486</v>
      </c>
      <c r="P2531" s="69">
        <v>100</v>
      </c>
    </row>
    <row r="2532" spans="1:16">
      <c r="A2532" s="92" t="s">
        <v>104</v>
      </c>
      <c r="B2532" s="87" t="s">
        <v>105</v>
      </c>
      <c r="C2532" s="69">
        <v>3287.87</v>
      </c>
      <c r="D2532" s="69">
        <v>17221.46</v>
      </c>
      <c r="E2532" s="69">
        <v>523.787740999492</v>
      </c>
      <c r="F2532" s="70">
        <v>35813</v>
      </c>
      <c r="G2532" s="69">
        <v>35813</v>
      </c>
      <c r="H2532" s="70">
        <v>35813</v>
      </c>
      <c r="I2532" s="69">
        <v>207.955655327713</v>
      </c>
      <c r="J2532" s="69">
        <v>100</v>
      </c>
      <c r="K2532" s="69">
        <v>4017.42</v>
      </c>
      <c r="L2532" s="69">
        <v>11.2177700834892</v>
      </c>
      <c r="M2532" s="69"/>
      <c r="N2532" s="70">
        <v>35813</v>
      </c>
      <c r="O2532" s="69">
        <v>207.955655327713</v>
      </c>
      <c r="P2532" s="69">
        <v>100</v>
      </c>
    </row>
    <row r="2533" spans="1:16">
      <c r="A2533" s="92" t="s">
        <v>106</v>
      </c>
      <c r="B2533" s="87" t="s">
        <v>107</v>
      </c>
      <c r="C2533" s="69">
        <v>13305.56</v>
      </c>
      <c r="D2533" s="69">
        <v>26270</v>
      </c>
      <c r="E2533" s="69">
        <v>197.436259729016</v>
      </c>
      <c r="F2533" s="70">
        <v>26545</v>
      </c>
      <c r="G2533" s="69">
        <v>26545</v>
      </c>
      <c r="H2533" s="70">
        <v>26545</v>
      </c>
      <c r="I2533" s="69">
        <v>101.046821469357</v>
      </c>
      <c r="J2533" s="69">
        <v>100</v>
      </c>
      <c r="K2533" s="69">
        <v>11276.42</v>
      </c>
      <c r="L2533" s="69">
        <v>42.4803917875306</v>
      </c>
      <c r="M2533" s="69"/>
      <c r="N2533" s="70">
        <v>26545</v>
      </c>
      <c r="O2533" s="69">
        <v>101.046821469357</v>
      </c>
      <c r="P2533" s="69">
        <v>100</v>
      </c>
    </row>
    <row r="2534" spans="1:16">
      <c r="A2534" s="92" t="s">
        <v>38</v>
      </c>
      <c r="B2534" s="87" t="s">
        <v>39</v>
      </c>
      <c r="C2534" s="69">
        <v>298.63</v>
      </c>
      <c r="D2534" s="69">
        <v>300</v>
      </c>
      <c r="E2534" s="69">
        <v>100.458761678331</v>
      </c>
      <c r="F2534" s="70">
        <v>2654</v>
      </c>
      <c r="G2534" s="69">
        <v>2654</v>
      </c>
      <c r="H2534" s="70">
        <v>2654</v>
      </c>
      <c r="I2534" s="69">
        <v>884.666666666667</v>
      </c>
      <c r="J2534" s="69">
        <v>100</v>
      </c>
      <c r="K2534" s="69">
        <v>240</v>
      </c>
      <c r="L2534" s="69">
        <v>9.04295403165034</v>
      </c>
      <c r="M2534" s="69"/>
      <c r="N2534" s="70">
        <v>2654</v>
      </c>
      <c r="O2534" s="69">
        <v>884.666666666667</v>
      </c>
      <c r="P2534" s="69">
        <v>100</v>
      </c>
    </row>
    <row r="2535" spans="1:16">
      <c r="A2535" s="92" t="s">
        <v>52</v>
      </c>
      <c r="B2535" s="87" t="s">
        <v>53</v>
      </c>
      <c r="C2535" s="69">
        <v>88253.41</v>
      </c>
      <c r="D2535" s="69">
        <v>94953.66</v>
      </c>
      <c r="E2535" s="69">
        <v>107.592057915949</v>
      </c>
      <c r="F2535" s="70">
        <v>60000</v>
      </c>
      <c r="G2535" s="69">
        <v>60000</v>
      </c>
      <c r="H2535" s="70">
        <v>60000</v>
      </c>
      <c r="I2535" s="69">
        <v>63.1887175281079</v>
      </c>
      <c r="J2535" s="69">
        <v>100</v>
      </c>
      <c r="K2535" s="69">
        <v>78372.15</v>
      </c>
      <c r="L2535" s="69">
        <v>130.62025</v>
      </c>
      <c r="M2535" s="70">
        <v>50000</v>
      </c>
      <c r="N2535" s="70">
        <v>110000</v>
      </c>
      <c r="O2535" s="69">
        <v>115.845982134865</v>
      </c>
      <c r="P2535" s="69">
        <v>183.333333333333</v>
      </c>
    </row>
    <row r="2536" spans="1:16">
      <c r="A2536" s="92" t="s">
        <v>108</v>
      </c>
      <c r="B2536" s="87" t="s">
        <v>109</v>
      </c>
      <c r="C2536" s="69">
        <v>530.89</v>
      </c>
      <c r="D2536" s="69">
        <v>11919.92</v>
      </c>
      <c r="E2536" s="69">
        <v>2245.27114844883</v>
      </c>
      <c r="F2536" s="70">
        <v>10236</v>
      </c>
      <c r="G2536" s="69">
        <v>10236</v>
      </c>
      <c r="H2536" s="70">
        <v>10236</v>
      </c>
      <c r="I2536" s="69">
        <v>85.8730595507352</v>
      </c>
      <c r="J2536" s="69">
        <v>100</v>
      </c>
      <c r="K2536" s="69"/>
      <c r="L2536" s="69"/>
      <c r="M2536" s="69"/>
      <c r="N2536" s="70">
        <v>10236</v>
      </c>
      <c r="O2536" s="69">
        <v>85.8730595507352</v>
      </c>
      <c r="P2536" s="69">
        <v>100</v>
      </c>
    </row>
    <row r="2537" spans="1:16">
      <c r="A2537" s="92" t="s">
        <v>110</v>
      </c>
      <c r="B2537" s="87" t="s">
        <v>111</v>
      </c>
      <c r="C2537" s="69">
        <v>15374.32</v>
      </c>
      <c r="D2537" s="69">
        <v>32172.02</v>
      </c>
      <c r="E2537" s="69">
        <v>209.258165564396</v>
      </c>
      <c r="F2537" s="70">
        <v>20000</v>
      </c>
      <c r="G2537" s="69">
        <v>20000</v>
      </c>
      <c r="H2537" s="70">
        <v>20000</v>
      </c>
      <c r="I2537" s="69">
        <v>62.1658198645904</v>
      </c>
      <c r="J2537" s="69">
        <v>100</v>
      </c>
      <c r="K2537" s="69">
        <v>23047.63</v>
      </c>
      <c r="L2537" s="69">
        <v>115.23815</v>
      </c>
      <c r="M2537" s="70">
        <v>10000</v>
      </c>
      <c r="N2537" s="70">
        <v>30000</v>
      </c>
      <c r="O2537" s="69">
        <v>93.2487297968856</v>
      </c>
      <c r="P2537" s="69">
        <v>150</v>
      </c>
    </row>
    <row r="2538" spans="1:16">
      <c r="A2538" s="92" t="s">
        <v>112</v>
      </c>
      <c r="B2538" s="87" t="s">
        <v>113</v>
      </c>
      <c r="C2538" s="69">
        <v>6565.84</v>
      </c>
      <c r="D2538" s="69">
        <v>24001.1</v>
      </c>
      <c r="E2538" s="69">
        <v>365.545002619619</v>
      </c>
      <c r="F2538" s="70">
        <v>10000</v>
      </c>
      <c r="G2538" s="69">
        <v>10000</v>
      </c>
      <c r="H2538" s="70">
        <v>10000</v>
      </c>
      <c r="I2538" s="69">
        <v>41.6647570319694</v>
      </c>
      <c r="J2538" s="69">
        <v>100</v>
      </c>
      <c r="K2538" s="69">
        <v>14593.91</v>
      </c>
      <c r="L2538" s="69">
        <v>145.9391</v>
      </c>
      <c r="M2538" s="70">
        <v>10000</v>
      </c>
      <c r="N2538" s="70">
        <v>20000</v>
      </c>
      <c r="O2538" s="69">
        <v>83.3295140639387</v>
      </c>
      <c r="P2538" s="69">
        <v>200</v>
      </c>
    </row>
    <row r="2539" spans="1:16">
      <c r="A2539" s="92" t="s">
        <v>114</v>
      </c>
      <c r="B2539" s="87" t="s">
        <v>115</v>
      </c>
      <c r="C2539" s="69"/>
      <c r="D2539" s="69">
        <v>88.24</v>
      </c>
      <c r="E2539" s="69"/>
      <c r="F2539" s="69"/>
      <c r="G2539" s="69"/>
      <c r="H2539" s="69"/>
      <c r="I2539" s="69"/>
      <c r="J2539" s="69"/>
      <c r="K2539" s="69"/>
      <c r="L2539" s="69"/>
      <c r="M2539" s="69"/>
      <c r="N2539" s="69"/>
      <c r="O2539" s="69"/>
      <c r="P2539" s="69"/>
    </row>
    <row r="2540" spans="1:16">
      <c r="A2540" s="92" t="s">
        <v>116</v>
      </c>
      <c r="B2540" s="87" t="s">
        <v>117</v>
      </c>
      <c r="C2540" s="69">
        <v>368.75</v>
      </c>
      <c r="D2540" s="69">
        <v>2801.32</v>
      </c>
      <c r="E2540" s="69">
        <v>759.68</v>
      </c>
      <c r="F2540" s="70">
        <v>7963</v>
      </c>
      <c r="G2540" s="69">
        <v>7963</v>
      </c>
      <c r="H2540" s="70">
        <v>7963</v>
      </c>
      <c r="I2540" s="69">
        <v>284.258849399569</v>
      </c>
      <c r="J2540" s="69">
        <v>100</v>
      </c>
      <c r="K2540" s="69">
        <v>395.5</v>
      </c>
      <c r="L2540" s="69">
        <v>4.96672108501821</v>
      </c>
      <c r="M2540" s="69"/>
      <c r="N2540" s="70">
        <v>7963</v>
      </c>
      <c r="O2540" s="69">
        <v>284.258849399569</v>
      </c>
      <c r="P2540" s="69">
        <v>100</v>
      </c>
    </row>
    <row r="2541" spans="1:16">
      <c r="A2541" s="92" t="s">
        <v>118</v>
      </c>
      <c r="B2541" s="87" t="s">
        <v>119</v>
      </c>
      <c r="C2541" s="69">
        <v>4347.36</v>
      </c>
      <c r="D2541" s="69">
        <v>16888.46</v>
      </c>
      <c r="E2541" s="69">
        <v>388.476224651283</v>
      </c>
      <c r="F2541" s="70">
        <v>10618</v>
      </c>
      <c r="G2541" s="69">
        <v>10618</v>
      </c>
      <c r="H2541" s="70">
        <v>10618</v>
      </c>
      <c r="I2541" s="69">
        <v>62.871333443073</v>
      </c>
      <c r="J2541" s="69">
        <v>100</v>
      </c>
      <c r="K2541" s="69">
        <v>13221.85</v>
      </c>
      <c r="L2541" s="69">
        <v>124.522979845545</v>
      </c>
      <c r="M2541" s="69"/>
      <c r="N2541" s="70">
        <v>10618</v>
      </c>
      <c r="O2541" s="69">
        <v>62.871333443073</v>
      </c>
      <c r="P2541" s="69">
        <v>100</v>
      </c>
    </row>
    <row r="2542" spans="1:16">
      <c r="A2542" s="92" t="s">
        <v>120</v>
      </c>
      <c r="B2542" s="87" t="s">
        <v>121</v>
      </c>
      <c r="C2542" s="69">
        <v>623.79</v>
      </c>
      <c r="D2542" s="69">
        <v>239.56</v>
      </c>
      <c r="E2542" s="69">
        <v>38.4039500472916</v>
      </c>
      <c r="F2542" s="69"/>
      <c r="G2542" s="69"/>
      <c r="H2542" s="69"/>
      <c r="I2542" s="69"/>
      <c r="J2542" s="69"/>
      <c r="K2542" s="69">
        <v>1695.14</v>
      </c>
      <c r="L2542" s="69"/>
      <c r="M2542" s="70">
        <v>741</v>
      </c>
      <c r="N2542" s="70">
        <v>741</v>
      </c>
      <c r="O2542" s="69">
        <v>309.317081315746</v>
      </c>
      <c r="P2542" s="69"/>
    </row>
    <row r="2543" spans="1:16">
      <c r="A2543" s="92" t="s">
        <v>40</v>
      </c>
      <c r="B2543" s="87" t="s">
        <v>41</v>
      </c>
      <c r="C2543" s="69">
        <v>1797.63</v>
      </c>
      <c r="D2543" s="69">
        <v>805.6</v>
      </c>
      <c r="E2543" s="69">
        <v>44.8145613947253</v>
      </c>
      <c r="F2543" s="70">
        <v>2500</v>
      </c>
      <c r="G2543" s="69">
        <v>2500</v>
      </c>
      <c r="H2543" s="70">
        <v>2500</v>
      </c>
      <c r="I2543" s="69">
        <v>310.327706057597</v>
      </c>
      <c r="J2543" s="69">
        <v>100</v>
      </c>
      <c r="K2543" s="69">
        <v>1170.02</v>
      </c>
      <c r="L2543" s="69">
        <v>46.8008</v>
      </c>
      <c r="M2543" s="69"/>
      <c r="N2543" s="70">
        <v>2500</v>
      </c>
      <c r="O2543" s="69">
        <v>310.327706057597</v>
      </c>
      <c r="P2543" s="69">
        <v>100</v>
      </c>
    </row>
    <row r="2544" spans="1:16">
      <c r="A2544" s="92" t="s">
        <v>122</v>
      </c>
      <c r="B2544" s="87" t="s">
        <v>123</v>
      </c>
      <c r="C2544" s="69">
        <v>1327.23</v>
      </c>
      <c r="D2544" s="69">
        <v>1974.72</v>
      </c>
      <c r="E2544" s="69">
        <v>148.785063628761</v>
      </c>
      <c r="F2544" s="70">
        <v>3254</v>
      </c>
      <c r="G2544" s="69">
        <v>3254</v>
      </c>
      <c r="H2544" s="70">
        <v>3254</v>
      </c>
      <c r="I2544" s="69">
        <v>164.782855290877</v>
      </c>
      <c r="J2544" s="69">
        <v>100</v>
      </c>
      <c r="K2544" s="69">
        <v>2774.67</v>
      </c>
      <c r="L2544" s="69">
        <v>85.2695144437615</v>
      </c>
      <c r="M2544" s="69"/>
      <c r="N2544" s="70">
        <v>3254</v>
      </c>
      <c r="O2544" s="69">
        <v>164.782855290877</v>
      </c>
      <c r="P2544" s="69">
        <v>100</v>
      </c>
    </row>
    <row r="2545" spans="1:16">
      <c r="A2545" s="92" t="s">
        <v>286</v>
      </c>
      <c r="B2545" s="87" t="s">
        <v>287</v>
      </c>
      <c r="C2545" s="69">
        <v>29.41</v>
      </c>
      <c r="D2545" s="69"/>
      <c r="E2545" s="69"/>
      <c r="F2545" s="69"/>
      <c r="G2545" s="69"/>
      <c r="H2545" s="69"/>
      <c r="I2545" s="69"/>
      <c r="J2545" s="69"/>
      <c r="K2545" s="69"/>
      <c r="L2545" s="69"/>
      <c r="M2545" s="69"/>
      <c r="N2545" s="69"/>
      <c r="O2545" s="69"/>
      <c r="P2545" s="69"/>
    </row>
    <row r="2546" spans="1:16">
      <c r="A2546" s="92" t="s">
        <v>226</v>
      </c>
      <c r="B2546" s="87" t="s">
        <v>227</v>
      </c>
      <c r="C2546" s="69">
        <v>347.78</v>
      </c>
      <c r="D2546" s="69">
        <v>175.61</v>
      </c>
      <c r="E2546" s="69">
        <v>50.4945655299327</v>
      </c>
      <c r="F2546" s="69"/>
      <c r="G2546" s="69"/>
      <c r="H2546" s="69"/>
      <c r="I2546" s="69"/>
      <c r="J2546" s="69"/>
      <c r="K2546" s="69">
        <v>16.41</v>
      </c>
      <c r="L2546" s="69"/>
      <c r="M2546" s="70">
        <v>17</v>
      </c>
      <c r="N2546" s="70">
        <v>17</v>
      </c>
      <c r="O2546" s="69">
        <v>9.68054211035818</v>
      </c>
      <c r="P2546" s="69"/>
    </row>
    <row r="2547" spans="1:16">
      <c r="A2547" s="92" t="s">
        <v>124</v>
      </c>
      <c r="B2547" s="87" t="s">
        <v>125</v>
      </c>
      <c r="C2547" s="69">
        <v>2574.62</v>
      </c>
      <c r="D2547" s="69">
        <v>3857.69</v>
      </c>
      <c r="E2547" s="69">
        <v>149.83531550287</v>
      </c>
      <c r="F2547" s="70">
        <v>4645</v>
      </c>
      <c r="G2547" s="69">
        <v>4645</v>
      </c>
      <c r="H2547" s="70">
        <v>4645</v>
      </c>
      <c r="I2547" s="69">
        <v>120.408845708183</v>
      </c>
      <c r="J2547" s="69">
        <v>100</v>
      </c>
      <c r="K2547" s="69">
        <v>2650.69</v>
      </c>
      <c r="L2547" s="69">
        <v>57.0654467168999</v>
      </c>
      <c r="M2547" s="69"/>
      <c r="N2547" s="70">
        <v>4645</v>
      </c>
      <c r="O2547" s="69">
        <v>120.408845708183</v>
      </c>
      <c r="P2547" s="69">
        <v>100</v>
      </c>
    </row>
    <row r="2548" spans="1:16">
      <c r="A2548" s="92" t="s">
        <v>166</v>
      </c>
      <c r="B2548" s="87" t="s">
        <v>167</v>
      </c>
      <c r="C2548" s="69">
        <v>9.62</v>
      </c>
      <c r="D2548" s="69"/>
      <c r="E2548" s="69"/>
      <c r="F2548" s="69"/>
      <c r="G2548" s="69"/>
      <c r="H2548" s="69"/>
      <c r="I2548" s="69"/>
      <c r="J2548" s="69"/>
      <c r="K2548" s="69"/>
      <c r="L2548" s="69"/>
      <c r="M2548" s="69"/>
      <c r="N2548" s="69"/>
      <c r="O2548" s="69"/>
      <c r="P2548" s="69"/>
    </row>
    <row r="2549" spans="1:16">
      <c r="A2549" s="92" t="s">
        <v>126</v>
      </c>
      <c r="B2549" s="87" t="s">
        <v>127</v>
      </c>
      <c r="C2549" s="69">
        <v>557.25</v>
      </c>
      <c r="D2549" s="69">
        <v>11.31</v>
      </c>
      <c r="E2549" s="69">
        <v>2.02960969044415</v>
      </c>
      <c r="F2549" s="69"/>
      <c r="G2549" s="69"/>
      <c r="H2549" s="69"/>
      <c r="I2549" s="69"/>
      <c r="J2549" s="69"/>
      <c r="K2549" s="69">
        <v>301.36</v>
      </c>
      <c r="L2549" s="69"/>
      <c r="M2549" s="70">
        <v>3</v>
      </c>
      <c r="N2549" s="70">
        <v>3</v>
      </c>
      <c r="O2549" s="69">
        <v>26.525198938992</v>
      </c>
      <c r="P2549" s="69"/>
    </row>
    <row r="2550" spans="1:16">
      <c r="A2550" s="92" t="s">
        <v>76</v>
      </c>
      <c r="B2550" s="87" t="s">
        <v>77</v>
      </c>
      <c r="C2550" s="69">
        <v>4452.84</v>
      </c>
      <c r="D2550" s="69">
        <v>14233.57</v>
      </c>
      <c r="E2550" s="69">
        <v>319.651503310247</v>
      </c>
      <c r="F2550" s="70">
        <v>9000</v>
      </c>
      <c r="G2550" s="69">
        <v>9000</v>
      </c>
      <c r="H2550" s="70">
        <v>9000</v>
      </c>
      <c r="I2550" s="69">
        <v>63.2307987384753</v>
      </c>
      <c r="J2550" s="69">
        <v>100</v>
      </c>
      <c r="K2550" s="69">
        <v>9809.86</v>
      </c>
      <c r="L2550" s="69">
        <v>108.998444444444</v>
      </c>
      <c r="M2550" s="70">
        <v>810</v>
      </c>
      <c r="N2550" s="70">
        <v>9810</v>
      </c>
      <c r="O2550" s="69">
        <v>68.9215706249381</v>
      </c>
      <c r="P2550" s="69">
        <v>109</v>
      </c>
    </row>
    <row r="2551" spans="1:16">
      <c r="A2551" s="92" t="s">
        <v>42</v>
      </c>
      <c r="B2551" s="87" t="s">
        <v>43</v>
      </c>
      <c r="C2551" s="69"/>
      <c r="D2551" s="69">
        <v>39</v>
      </c>
      <c r="E2551" s="69"/>
      <c r="F2551" s="69"/>
      <c r="G2551" s="69"/>
      <c r="H2551" s="69"/>
      <c r="I2551" s="69"/>
      <c r="J2551" s="69"/>
      <c r="K2551" s="69"/>
      <c r="L2551" s="69"/>
      <c r="M2551" s="69"/>
      <c r="N2551" s="69"/>
      <c r="O2551" s="69"/>
      <c r="P2551" s="69"/>
    </row>
    <row r="2552" spans="1:16">
      <c r="A2552" s="92" t="s">
        <v>134</v>
      </c>
      <c r="B2552" s="87" t="s">
        <v>135</v>
      </c>
      <c r="C2552" s="69">
        <v>1569.66</v>
      </c>
      <c r="D2552" s="69"/>
      <c r="E2552" s="69"/>
      <c r="F2552" s="69"/>
      <c r="G2552" s="69"/>
      <c r="H2552" s="69"/>
      <c r="I2552" s="69"/>
      <c r="J2552" s="69"/>
      <c r="K2552" s="69"/>
      <c r="L2552" s="69"/>
      <c r="M2552" s="69"/>
      <c r="N2552" s="69"/>
      <c r="O2552" s="69"/>
      <c r="P2552" s="69"/>
    </row>
    <row r="2553" spans="1:16">
      <c r="A2553" s="92" t="s">
        <v>136</v>
      </c>
      <c r="B2553" s="87" t="s">
        <v>137</v>
      </c>
      <c r="C2553" s="69">
        <v>28107.37</v>
      </c>
      <c r="D2553" s="69">
        <v>7253.4</v>
      </c>
      <c r="E2553" s="69">
        <v>25.8060430413802</v>
      </c>
      <c r="F2553" s="69"/>
      <c r="G2553" s="69"/>
      <c r="H2553" s="69"/>
      <c r="I2553" s="69"/>
      <c r="J2553" s="69"/>
      <c r="K2553" s="69"/>
      <c r="L2553" s="69"/>
      <c r="M2553" s="69"/>
      <c r="N2553" s="69"/>
      <c r="O2553" s="69"/>
      <c r="P2553" s="69"/>
    </row>
    <row r="2554" spans="1:16">
      <c r="A2554" s="92" t="s">
        <v>264</v>
      </c>
      <c r="B2554" s="87" t="s">
        <v>265</v>
      </c>
      <c r="C2554" s="69"/>
      <c r="D2554" s="69">
        <v>2341</v>
      </c>
      <c r="E2554" s="69"/>
      <c r="F2554" s="69"/>
      <c r="G2554" s="69"/>
      <c r="H2554" s="69"/>
      <c r="I2554" s="69"/>
      <c r="J2554" s="69"/>
      <c r="K2554" s="69"/>
      <c r="L2554" s="69"/>
      <c r="M2554" s="69"/>
      <c r="N2554" s="69"/>
      <c r="O2554" s="69"/>
      <c r="P2554" s="69"/>
    </row>
    <row r="2555" spans="1:16">
      <c r="A2555" s="92" t="s">
        <v>138</v>
      </c>
      <c r="B2555" s="87" t="s">
        <v>139</v>
      </c>
      <c r="C2555" s="69">
        <v>11721.93</v>
      </c>
      <c r="D2555" s="69">
        <v>11069.46</v>
      </c>
      <c r="E2555" s="69">
        <v>94.4337664531353</v>
      </c>
      <c r="F2555" s="70">
        <v>2645</v>
      </c>
      <c r="G2555" s="69">
        <v>2645</v>
      </c>
      <c r="H2555" s="70">
        <v>2645</v>
      </c>
      <c r="I2555" s="69">
        <v>23.8945711895612</v>
      </c>
      <c r="J2555" s="69">
        <v>100</v>
      </c>
      <c r="K2555" s="69">
        <v>1575</v>
      </c>
      <c r="L2555" s="69">
        <v>59.5463137996219</v>
      </c>
      <c r="M2555" s="70">
        <v>6000</v>
      </c>
      <c r="N2555" s="70">
        <v>8645</v>
      </c>
      <c r="O2555" s="69">
        <v>78.097757252838</v>
      </c>
      <c r="P2555" s="69">
        <v>326.843100189036</v>
      </c>
    </row>
    <row r="2556" spans="1:16">
      <c r="A2556" s="92" t="s">
        <v>142</v>
      </c>
      <c r="B2556" s="87" t="s">
        <v>143</v>
      </c>
      <c r="C2556" s="69">
        <v>484.17</v>
      </c>
      <c r="D2556" s="69">
        <v>5544.65</v>
      </c>
      <c r="E2556" s="69">
        <v>1145.18660800958</v>
      </c>
      <c r="F2556" s="69"/>
      <c r="G2556" s="69"/>
      <c r="H2556" s="69"/>
      <c r="I2556" s="69"/>
      <c r="J2556" s="69"/>
      <c r="K2556" s="69">
        <v>13459.65</v>
      </c>
      <c r="L2556" s="69"/>
      <c r="M2556" s="70">
        <v>14000</v>
      </c>
      <c r="N2556" s="70">
        <v>14000</v>
      </c>
      <c r="O2556" s="69">
        <v>252.495648958906</v>
      </c>
      <c r="P2556" s="69"/>
    </row>
    <row r="2557" spans="1:16">
      <c r="A2557" s="92" t="s">
        <v>144</v>
      </c>
      <c r="B2557" s="87" t="s">
        <v>145</v>
      </c>
      <c r="C2557" s="69">
        <v>4426.02</v>
      </c>
      <c r="D2557" s="69">
        <v>20854.38</v>
      </c>
      <c r="E2557" s="69">
        <v>471.176813480283</v>
      </c>
      <c r="F2557" s="70">
        <v>4645</v>
      </c>
      <c r="G2557" s="69">
        <v>4645</v>
      </c>
      <c r="H2557" s="70">
        <v>4645</v>
      </c>
      <c r="I2557" s="69">
        <v>22.2734984209552</v>
      </c>
      <c r="J2557" s="69">
        <v>100</v>
      </c>
      <c r="K2557" s="69"/>
      <c r="L2557" s="69"/>
      <c r="M2557" s="69"/>
      <c r="N2557" s="70">
        <v>4645</v>
      </c>
      <c r="O2557" s="69">
        <v>22.2734984209552</v>
      </c>
      <c r="P2557" s="69">
        <v>100</v>
      </c>
    </row>
    <row r="2558" spans="1:16">
      <c r="A2558" s="92" t="s">
        <v>146</v>
      </c>
      <c r="B2558" s="87" t="s">
        <v>147</v>
      </c>
      <c r="C2558" s="69">
        <v>1327.23</v>
      </c>
      <c r="D2558" s="69">
        <v>6928.75</v>
      </c>
      <c r="E2558" s="69">
        <v>522.045915176721</v>
      </c>
      <c r="F2558" s="69"/>
      <c r="G2558" s="69"/>
      <c r="H2558" s="69"/>
      <c r="I2558" s="69"/>
      <c r="J2558" s="69"/>
      <c r="K2558" s="69">
        <v>3490</v>
      </c>
      <c r="L2558" s="69"/>
      <c r="M2558" s="70">
        <v>3490</v>
      </c>
      <c r="N2558" s="70">
        <v>3490</v>
      </c>
      <c r="O2558" s="69">
        <v>50.3698358289735</v>
      </c>
      <c r="P2558" s="69"/>
    </row>
    <row r="2559" spans="1:16">
      <c r="A2559" s="92" t="s">
        <v>150</v>
      </c>
      <c r="B2559" s="87" t="s">
        <v>151</v>
      </c>
      <c r="C2559" s="69">
        <v>2403.81</v>
      </c>
      <c r="D2559" s="69">
        <v>3819.34</v>
      </c>
      <c r="E2559" s="69">
        <v>158.886933659482</v>
      </c>
      <c r="F2559" s="69"/>
      <c r="G2559" s="69"/>
      <c r="H2559" s="69"/>
      <c r="I2559" s="69"/>
      <c r="J2559" s="69"/>
      <c r="K2559" s="69">
        <v>742.58</v>
      </c>
      <c r="L2559" s="69"/>
      <c r="M2559" s="70">
        <v>743</v>
      </c>
      <c r="N2559" s="70">
        <v>743</v>
      </c>
      <c r="O2559" s="69">
        <v>19.453622877251</v>
      </c>
      <c r="P2559" s="69"/>
    </row>
    <row r="2560" spans="1:16">
      <c r="A2560" s="92" t="s">
        <v>174</v>
      </c>
      <c r="B2560" s="87" t="s">
        <v>175</v>
      </c>
      <c r="C2560" s="69">
        <v>302.04</v>
      </c>
      <c r="D2560" s="69"/>
      <c r="E2560" s="69"/>
      <c r="F2560" s="69"/>
      <c r="G2560" s="69"/>
      <c r="H2560" s="69"/>
      <c r="I2560" s="69"/>
      <c r="J2560" s="69"/>
      <c r="K2560" s="69"/>
      <c r="L2560" s="69"/>
      <c r="M2560" s="69"/>
      <c r="N2560" s="69"/>
      <c r="O2560" s="69"/>
      <c r="P2560" s="69"/>
    </row>
    <row r="2561" spans="1:16">
      <c r="A2561" s="92" t="s">
        <v>152</v>
      </c>
      <c r="B2561" s="87" t="s">
        <v>153</v>
      </c>
      <c r="C2561" s="69">
        <v>792.38</v>
      </c>
      <c r="D2561" s="69">
        <v>839.8</v>
      </c>
      <c r="E2561" s="69">
        <v>105.984502385219</v>
      </c>
      <c r="F2561" s="69"/>
      <c r="G2561" s="69"/>
      <c r="H2561" s="69"/>
      <c r="I2561" s="69"/>
      <c r="J2561" s="69"/>
      <c r="K2561" s="69"/>
      <c r="L2561" s="69"/>
      <c r="M2561" s="69"/>
      <c r="N2561" s="69"/>
      <c r="O2561" s="69"/>
      <c r="P2561" s="69"/>
    </row>
    <row r="2562" spans="1:16">
      <c r="A2562" s="91" t="s">
        <v>164</v>
      </c>
      <c r="B2562" s="87" t="s">
        <v>165</v>
      </c>
      <c r="C2562" s="63">
        <v>435855.03</v>
      </c>
      <c r="D2562" s="63">
        <v>384590.92</v>
      </c>
      <c r="E2562" s="63">
        <v>88.2382658288927</v>
      </c>
      <c r="F2562" s="64">
        <v>532000</v>
      </c>
      <c r="G2562" s="63">
        <v>532000</v>
      </c>
      <c r="H2562" s="64">
        <v>532000</v>
      </c>
      <c r="I2562" s="63">
        <v>138.328798818235</v>
      </c>
      <c r="J2562" s="63">
        <v>100</v>
      </c>
      <c r="K2562" s="63">
        <v>403316.25</v>
      </c>
      <c r="L2562" s="63">
        <v>75.8113251879699</v>
      </c>
      <c r="M2562" s="64">
        <v>71774</v>
      </c>
      <c r="N2562" s="64">
        <v>603774</v>
      </c>
      <c r="O2562" s="63">
        <v>156.991225897897</v>
      </c>
      <c r="P2562" s="63">
        <v>113.491353383459</v>
      </c>
    </row>
    <row r="2563" spans="1:16">
      <c r="A2563" s="92" t="s">
        <v>28</v>
      </c>
      <c r="B2563" s="87" t="s">
        <v>29</v>
      </c>
      <c r="C2563" s="69">
        <v>92161.63</v>
      </c>
      <c r="D2563" s="69">
        <v>117494.87</v>
      </c>
      <c r="E2563" s="69">
        <v>127.487838485496</v>
      </c>
      <c r="F2563" s="70">
        <v>122105</v>
      </c>
      <c r="G2563" s="69">
        <v>122105</v>
      </c>
      <c r="H2563" s="70">
        <v>122105</v>
      </c>
      <c r="I2563" s="69">
        <v>103.923686200087</v>
      </c>
      <c r="J2563" s="69">
        <v>100</v>
      </c>
      <c r="K2563" s="69">
        <v>127450.47</v>
      </c>
      <c r="L2563" s="69">
        <v>104.377765038287</v>
      </c>
      <c r="M2563" s="70">
        <v>17167</v>
      </c>
      <c r="N2563" s="70">
        <v>139272</v>
      </c>
      <c r="O2563" s="69">
        <v>118.534536869567</v>
      </c>
      <c r="P2563" s="69">
        <v>114.059211334507</v>
      </c>
    </row>
    <row r="2564" spans="1:16">
      <c r="A2564" s="92" t="s">
        <v>32</v>
      </c>
      <c r="B2564" s="87" t="s">
        <v>33</v>
      </c>
      <c r="C2564" s="69">
        <v>4209.15</v>
      </c>
      <c r="D2564" s="69">
        <v>15791.81</v>
      </c>
      <c r="E2564" s="69">
        <v>375.178123849233</v>
      </c>
      <c r="F2564" s="70">
        <v>1000</v>
      </c>
      <c r="G2564" s="69">
        <v>1000</v>
      </c>
      <c r="H2564" s="70">
        <v>1000</v>
      </c>
      <c r="I2564" s="69">
        <v>6.33239634975345</v>
      </c>
      <c r="J2564" s="69">
        <v>100</v>
      </c>
      <c r="K2564" s="69">
        <v>1890</v>
      </c>
      <c r="L2564" s="69">
        <v>189</v>
      </c>
      <c r="M2564" s="70">
        <v>890</v>
      </c>
      <c r="N2564" s="70">
        <v>1890</v>
      </c>
      <c r="O2564" s="69">
        <v>11.968229101034</v>
      </c>
      <c r="P2564" s="69">
        <v>189</v>
      </c>
    </row>
    <row r="2565" spans="1:16">
      <c r="A2565" s="92" t="s">
        <v>34</v>
      </c>
      <c r="B2565" s="87" t="s">
        <v>35</v>
      </c>
      <c r="C2565" s="69">
        <v>14393.3</v>
      </c>
      <c r="D2565" s="69">
        <v>19399.9</v>
      </c>
      <c r="E2565" s="69">
        <v>134.784239889393</v>
      </c>
      <c r="F2565" s="70">
        <v>20147</v>
      </c>
      <c r="G2565" s="69">
        <v>20147</v>
      </c>
      <c r="H2565" s="70">
        <v>20147</v>
      </c>
      <c r="I2565" s="69">
        <v>103.851050778612</v>
      </c>
      <c r="J2565" s="69">
        <v>100</v>
      </c>
      <c r="K2565" s="69">
        <v>20299.58</v>
      </c>
      <c r="L2565" s="69">
        <v>100.757333598054</v>
      </c>
      <c r="M2565" s="70">
        <v>2833</v>
      </c>
      <c r="N2565" s="70">
        <v>22980</v>
      </c>
      <c r="O2565" s="69">
        <v>118.45421883618</v>
      </c>
      <c r="P2565" s="69">
        <v>114.061646895319</v>
      </c>
    </row>
    <row r="2566" spans="1:16">
      <c r="A2566" s="92" t="s">
        <v>70</v>
      </c>
      <c r="B2566" s="87" t="s">
        <v>71</v>
      </c>
      <c r="C2566" s="69">
        <v>14069.39</v>
      </c>
      <c r="D2566" s="69">
        <v>13897.94</v>
      </c>
      <c r="E2566" s="69">
        <v>98.7813970612798</v>
      </c>
      <c r="F2566" s="70">
        <v>15290</v>
      </c>
      <c r="G2566" s="69">
        <v>15290</v>
      </c>
      <c r="H2566" s="70">
        <v>15290</v>
      </c>
      <c r="I2566" s="69">
        <v>110.016304574635</v>
      </c>
      <c r="J2566" s="69">
        <v>100</v>
      </c>
      <c r="K2566" s="69">
        <v>5125.34</v>
      </c>
      <c r="L2566" s="69">
        <v>33.5208633093525</v>
      </c>
      <c r="M2566" s="69"/>
      <c r="N2566" s="70">
        <v>15290</v>
      </c>
      <c r="O2566" s="69">
        <v>110.016304574635</v>
      </c>
      <c r="P2566" s="69">
        <v>100</v>
      </c>
    </row>
    <row r="2567" spans="1:16">
      <c r="A2567" s="92" t="s">
        <v>36</v>
      </c>
      <c r="B2567" s="87" t="s">
        <v>37</v>
      </c>
      <c r="C2567" s="69">
        <v>1160.91</v>
      </c>
      <c r="D2567" s="69">
        <v>26.86</v>
      </c>
      <c r="E2567" s="69">
        <v>2.31370218190902</v>
      </c>
      <c r="F2567" s="69"/>
      <c r="G2567" s="69"/>
      <c r="H2567" s="69"/>
      <c r="I2567" s="69"/>
      <c r="J2567" s="69"/>
      <c r="K2567" s="69">
        <v>338.76</v>
      </c>
      <c r="L2567" s="69"/>
      <c r="M2567" s="70">
        <v>339</v>
      </c>
      <c r="N2567" s="70">
        <v>339</v>
      </c>
      <c r="O2567" s="69">
        <v>1262.09977661951</v>
      </c>
      <c r="P2567" s="69"/>
    </row>
    <row r="2568" spans="1:16">
      <c r="A2568" s="92" t="s">
        <v>82</v>
      </c>
      <c r="B2568" s="87" t="s">
        <v>83</v>
      </c>
      <c r="C2568" s="69">
        <v>8373.48</v>
      </c>
      <c r="D2568" s="69">
        <v>2903.34</v>
      </c>
      <c r="E2568" s="69">
        <v>34.6730391665114</v>
      </c>
      <c r="F2568" s="70">
        <v>3000</v>
      </c>
      <c r="G2568" s="69">
        <v>3000</v>
      </c>
      <c r="H2568" s="70">
        <v>3000</v>
      </c>
      <c r="I2568" s="69">
        <v>103.329269048751</v>
      </c>
      <c r="J2568" s="69">
        <v>100</v>
      </c>
      <c r="K2568" s="69">
        <v>80</v>
      </c>
      <c r="L2568" s="69">
        <v>2.66666666666667</v>
      </c>
      <c r="M2568" s="69"/>
      <c r="N2568" s="70">
        <v>3000</v>
      </c>
      <c r="O2568" s="69">
        <v>103.329269048751</v>
      </c>
      <c r="P2568" s="69">
        <v>100</v>
      </c>
    </row>
    <row r="2569" spans="1:16">
      <c r="A2569" s="92" t="s">
        <v>84</v>
      </c>
      <c r="B2569" s="87" t="s">
        <v>85</v>
      </c>
      <c r="C2569" s="69"/>
      <c r="D2569" s="69">
        <v>110.16</v>
      </c>
      <c r="E2569" s="69"/>
      <c r="F2569" s="69"/>
      <c r="G2569" s="69"/>
      <c r="H2569" s="69"/>
      <c r="I2569" s="69"/>
      <c r="J2569" s="69"/>
      <c r="K2569" s="69"/>
      <c r="L2569" s="69"/>
      <c r="M2569" s="69"/>
      <c r="N2569" s="69"/>
      <c r="O2569" s="69"/>
      <c r="P2569" s="69"/>
    </row>
    <row r="2570" spans="1:16">
      <c r="A2570" s="92" t="s">
        <v>86</v>
      </c>
      <c r="B2570" s="87" t="s">
        <v>87</v>
      </c>
      <c r="C2570" s="69">
        <v>24874.94</v>
      </c>
      <c r="D2570" s="69">
        <v>14498.41</v>
      </c>
      <c r="E2570" s="69">
        <v>58.2852059140645</v>
      </c>
      <c r="F2570" s="70">
        <v>27000</v>
      </c>
      <c r="G2570" s="69">
        <v>27000</v>
      </c>
      <c r="H2570" s="70">
        <v>27000</v>
      </c>
      <c r="I2570" s="69">
        <v>186.227317340315</v>
      </c>
      <c r="J2570" s="69">
        <v>100</v>
      </c>
      <c r="K2570" s="69">
        <v>14239.24</v>
      </c>
      <c r="L2570" s="69">
        <v>52.7379259259259</v>
      </c>
      <c r="M2570" s="69"/>
      <c r="N2570" s="70">
        <v>27000</v>
      </c>
      <c r="O2570" s="69">
        <v>186.227317340315</v>
      </c>
      <c r="P2570" s="69">
        <v>100</v>
      </c>
    </row>
    <row r="2571" spans="1:16">
      <c r="A2571" s="92" t="s">
        <v>88</v>
      </c>
      <c r="B2571" s="87" t="s">
        <v>89</v>
      </c>
      <c r="C2571" s="69">
        <v>66.61</v>
      </c>
      <c r="D2571" s="69">
        <v>4651.43</v>
      </c>
      <c r="E2571" s="69">
        <v>6983.08061852575</v>
      </c>
      <c r="F2571" s="69"/>
      <c r="G2571" s="69"/>
      <c r="H2571" s="69"/>
      <c r="I2571" s="69"/>
      <c r="J2571" s="69"/>
      <c r="K2571" s="69">
        <v>3706.21</v>
      </c>
      <c r="L2571" s="69"/>
      <c r="M2571" s="70">
        <v>3707</v>
      </c>
      <c r="N2571" s="70">
        <v>3707</v>
      </c>
      <c r="O2571" s="69">
        <v>79.6959214693116</v>
      </c>
      <c r="P2571" s="69"/>
    </row>
    <row r="2572" spans="1:16">
      <c r="A2572" s="92" t="s">
        <v>90</v>
      </c>
      <c r="B2572" s="87" t="s">
        <v>91</v>
      </c>
      <c r="C2572" s="69">
        <v>2975.65</v>
      </c>
      <c r="D2572" s="69">
        <v>7463.74</v>
      </c>
      <c r="E2572" s="69">
        <v>250.827214222103</v>
      </c>
      <c r="F2572" s="70">
        <v>30000</v>
      </c>
      <c r="G2572" s="69">
        <v>30000</v>
      </c>
      <c r="H2572" s="70">
        <v>30000</v>
      </c>
      <c r="I2572" s="69">
        <v>401.94326168918</v>
      </c>
      <c r="J2572" s="69">
        <v>100</v>
      </c>
      <c r="K2572" s="69"/>
      <c r="L2572" s="69"/>
      <c r="M2572" s="69"/>
      <c r="N2572" s="70">
        <v>30000</v>
      </c>
      <c r="O2572" s="69">
        <v>401.94326168918</v>
      </c>
      <c r="P2572" s="69">
        <v>100</v>
      </c>
    </row>
    <row r="2573" spans="1:16">
      <c r="A2573" s="92" t="s">
        <v>92</v>
      </c>
      <c r="B2573" s="87" t="s">
        <v>93</v>
      </c>
      <c r="C2573" s="69">
        <v>10542.89</v>
      </c>
      <c r="D2573" s="69">
        <v>2923.34</v>
      </c>
      <c r="E2573" s="69">
        <v>27.7280707661751</v>
      </c>
      <c r="F2573" s="70">
        <v>14500</v>
      </c>
      <c r="G2573" s="69">
        <v>14500</v>
      </c>
      <c r="H2573" s="70">
        <v>14500</v>
      </c>
      <c r="I2573" s="69">
        <v>496.00799085977</v>
      </c>
      <c r="J2573" s="69">
        <v>100</v>
      </c>
      <c r="K2573" s="69">
        <v>2804.72</v>
      </c>
      <c r="L2573" s="69">
        <v>19.3428965517241</v>
      </c>
      <c r="M2573" s="69"/>
      <c r="N2573" s="70">
        <v>14500</v>
      </c>
      <c r="O2573" s="69">
        <v>496.00799085977</v>
      </c>
      <c r="P2573" s="69">
        <v>100</v>
      </c>
    </row>
    <row r="2574" spans="1:16">
      <c r="A2574" s="92" t="s">
        <v>94</v>
      </c>
      <c r="B2574" s="87" t="s">
        <v>95</v>
      </c>
      <c r="C2574" s="69">
        <v>10676.86</v>
      </c>
      <c r="D2574" s="69">
        <v>2441.82</v>
      </c>
      <c r="E2574" s="69">
        <v>22.8702071582844</v>
      </c>
      <c r="F2574" s="70">
        <v>11900</v>
      </c>
      <c r="G2574" s="69">
        <v>11900</v>
      </c>
      <c r="H2574" s="70">
        <v>11900</v>
      </c>
      <c r="I2574" s="69">
        <v>487.341409276687</v>
      </c>
      <c r="J2574" s="69">
        <v>100</v>
      </c>
      <c r="K2574" s="69">
        <v>1049.2</v>
      </c>
      <c r="L2574" s="69">
        <v>8.81680672268908</v>
      </c>
      <c r="M2574" s="69"/>
      <c r="N2574" s="70">
        <v>11900</v>
      </c>
      <c r="O2574" s="69">
        <v>487.341409276687</v>
      </c>
      <c r="P2574" s="69">
        <v>100</v>
      </c>
    </row>
    <row r="2575" spans="1:16">
      <c r="A2575" s="92" t="s">
        <v>96</v>
      </c>
      <c r="B2575" s="87" t="s">
        <v>97</v>
      </c>
      <c r="C2575" s="69">
        <v>235.25</v>
      </c>
      <c r="D2575" s="69">
        <v>150.97</v>
      </c>
      <c r="E2575" s="69">
        <v>64.1742826780021</v>
      </c>
      <c r="F2575" s="69"/>
      <c r="G2575" s="69"/>
      <c r="H2575" s="69"/>
      <c r="I2575" s="69"/>
      <c r="J2575" s="69"/>
      <c r="K2575" s="69">
        <v>2030.5</v>
      </c>
      <c r="L2575" s="69"/>
      <c r="M2575" s="70">
        <v>2031</v>
      </c>
      <c r="N2575" s="70">
        <v>2031</v>
      </c>
      <c r="O2575" s="69">
        <v>1345.30039080612</v>
      </c>
      <c r="P2575" s="69"/>
    </row>
    <row r="2576" spans="1:16">
      <c r="A2576" s="92" t="s">
        <v>98</v>
      </c>
      <c r="B2576" s="87" t="s">
        <v>99</v>
      </c>
      <c r="C2576" s="69">
        <v>3721.79</v>
      </c>
      <c r="D2576" s="69">
        <v>2642.64</v>
      </c>
      <c r="E2576" s="69">
        <v>71.0045435126646</v>
      </c>
      <c r="F2576" s="70">
        <v>7938</v>
      </c>
      <c r="G2576" s="69">
        <v>7938</v>
      </c>
      <c r="H2576" s="70">
        <v>7938</v>
      </c>
      <c r="I2576" s="69">
        <v>300.381436745073</v>
      </c>
      <c r="J2576" s="69">
        <v>100</v>
      </c>
      <c r="K2576" s="69">
        <v>9580</v>
      </c>
      <c r="L2576" s="69">
        <v>120.685311161502</v>
      </c>
      <c r="M2576" s="70">
        <v>1305</v>
      </c>
      <c r="N2576" s="70">
        <v>9243</v>
      </c>
      <c r="O2576" s="69">
        <v>349.763872491145</v>
      </c>
      <c r="P2576" s="69">
        <v>116.439909297052</v>
      </c>
    </row>
    <row r="2577" spans="1:16">
      <c r="A2577" s="92" t="s">
        <v>100</v>
      </c>
      <c r="B2577" s="87" t="s">
        <v>101</v>
      </c>
      <c r="C2577" s="69">
        <v>11155.32</v>
      </c>
      <c r="D2577" s="69">
        <v>2641.23</v>
      </c>
      <c r="E2577" s="69">
        <v>23.676864491561</v>
      </c>
      <c r="F2577" s="70">
        <v>14500</v>
      </c>
      <c r="G2577" s="69">
        <v>14500</v>
      </c>
      <c r="H2577" s="70">
        <v>14500</v>
      </c>
      <c r="I2577" s="69">
        <v>548.986646373091</v>
      </c>
      <c r="J2577" s="69">
        <v>100</v>
      </c>
      <c r="K2577" s="69">
        <v>62.5</v>
      </c>
      <c r="L2577" s="69">
        <v>0.43103448275862</v>
      </c>
      <c r="M2577" s="69"/>
      <c r="N2577" s="70">
        <v>14500</v>
      </c>
      <c r="O2577" s="69">
        <v>548.986646373091</v>
      </c>
      <c r="P2577" s="69">
        <v>100</v>
      </c>
    </row>
    <row r="2578" spans="1:16">
      <c r="A2578" s="92" t="s">
        <v>102</v>
      </c>
      <c r="B2578" s="87" t="s">
        <v>103</v>
      </c>
      <c r="C2578" s="69">
        <v>24524.53</v>
      </c>
      <c r="D2578" s="69">
        <v>12089.25</v>
      </c>
      <c r="E2578" s="69">
        <v>49.2945226677127</v>
      </c>
      <c r="F2578" s="70">
        <v>9900</v>
      </c>
      <c r="G2578" s="69">
        <v>9900</v>
      </c>
      <c r="H2578" s="70">
        <v>9900</v>
      </c>
      <c r="I2578" s="69">
        <v>81.8909361622929</v>
      </c>
      <c r="J2578" s="69">
        <v>100</v>
      </c>
      <c r="K2578" s="69">
        <v>18837.55</v>
      </c>
      <c r="L2578" s="69">
        <v>190.278282828283</v>
      </c>
      <c r="M2578" s="70">
        <v>6000</v>
      </c>
      <c r="N2578" s="70">
        <v>15900</v>
      </c>
      <c r="O2578" s="69">
        <v>131.521806563683</v>
      </c>
      <c r="P2578" s="69">
        <v>160.606060606061</v>
      </c>
    </row>
    <row r="2579" spans="1:16">
      <c r="A2579" s="92" t="s">
        <v>104</v>
      </c>
      <c r="B2579" s="87" t="s">
        <v>105</v>
      </c>
      <c r="C2579" s="69">
        <v>3290.4</v>
      </c>
      <c r="D2579" s="69">
        <v>2839.7</v>
      </c>
      <c r="E2579" s="69">
        <v>86.3025771942621</v>
      </c>
      <c r="F2579" s="69"/>
      <c r="G2579" s="69"/>
      <c r="H2579" s="69"/>
      <c r="I2579" s="69"/>
      <c r="J2579" s="69"/>
      <c r="K2579" s="69"/>
      <c r="L2579" s="69"/>
      <c r="M2579" s="69"/>
      <c r="N2579" s="69"/>
      <c r="O2579" s="69"/>
      <c r="P2579" s="69"/>
    </row>
    <row r="2580" spans="1:16">
      <c r="A2580" s="92" t="s">
        <v>106</v>
      </c>
      <c r="B2580" s="87" t="s">
        <v>107</v>
      </c>
      <c r="C2580" s="69">
        <v>4983.31</v>
      </c>
      <c r="D2580" s="69">
        <v>17657.5</v>
      </c>
      <c r="E2580" s="69">
        <v>354.3327627621</v>
      </c>
      <c r="F2580" s="70">
        <v>30000</v>
      </c>
      <c r="G2580" s="69">
        <v>30000</v>
      </c>
      <c r="H2580" s="70">
        <v>30000</v>
      </c>
      <c r="I2580" s="69">
        <v>169.899476143282</v>
      </c>
      <c r="J2580" s="69">
        <v>100</v>
      </c>
      <c r="K2580" s="69">
        <v>22871.22</v>
      </c>
      <c r="L2580" s="69">
        <v>76.2374</v>
      </c>
      <c r="M2580" s="69"/>
      <c r="N2580" s="70">
        <v>30000</v>
      </c>
      <c r="O2580" s="69">
        <v>169.899476143282</v>
      </c>
      <c r="P2580" s="69">
        <v>100</v>
      </c>
    </row>
    <row r="2581" spans="1:16">
      <c r="A2581" s="92" t="s">
        <v>38</v>
      </c>
      <c r="B2581" s="87" t="s">
        <v>39</v>
      </c>
      <c r="C2581" s="69"/>
      <c r="D2581" s="69">
        <v>337.4</v>
      </c>
      <c r="E2581" s="69"/>
      <c r="F2581" s="69"/>
      <c r="G2581" s="69"/>
      <c r="H2581" s="69"/>
      <c r="I2581" s="69"/>
      <c r="J2581" s="69"/>
      <c r="K2581" s="69">
        <v>1796.04</v>
      </c>
      <c r="L2581" s="69"/>
      <c r="M2581" s="70">
        <v>1800</v>
      </c>
      <c r="N2581" s="70">
        <v>1800</v>
      </c>
      <c r="O2581" s="69">
        <v>533.4914048607</v>
      </c>
      <c r="P2581" s="69"/>
    </row>
    <row r="2582" spans="1:16">
      <c r="A2582" s="92" t="s">
        <v>52</v>
      </c>
      <c r="B2582" s="87" t="s">
        <v>53</v>
      </c>
      <c r="C2582" s="69">
        <v>87232.09</v>
      </c>
      <c r="D2582" s="69">
        <v>53582.11</v>
      </c>
      <c r="E2582" s="69">
        <v>61.4247692563597</v>
      </c>
      <c r="F2582" s="70">
        <v>136000</v>
      </c>
      <c r="G2582" s="69">
        <v>136000</v>
      </c>
      <c r="H2582" s="70">
        <v>136000</v>
      </c>
      <c r="I2582" s="69">
        <v>253.816059128691</v>
      </c>
      <c r="J2582" s="69">
        <v>100</v>
      </c>
      <c r="K2582" s="69">
        <v>117248.4</v>
      </c>
      <c r="L2582" s="69">
        <v>86.2120588235294</v>
      </c>
      <c r="M2582" s="70">
        <v>20000</v>
      </c>
      <c r="N2582" s="70">
        <v>156000</v>
      </c>
      <c r="O2582" s="69">
        <v>291.141950177027</v>
      </c>
      <c r="P2582" s="69">
        <v>114.705882352941</v>
      </c>
    </row>
    <row r="2583" spans="1:16">
      <c r="A2583" s="92" t="s">
        <v>108</v>
      </c>
      <c r="B2583" s="87" t="s">
        <v>109</v>
      </c>
      <c r="C2583" s="69">
        <v>6044.38</v>
      </c>
      <c r="D2583" s="69">
        <v>2025.74</v>
      </c>
      <c r="E2583" s="69">
        <v>33.5144382054073</v>
      </c>
      <c r="F2583" s="70">
        <v>7900</v>
      </c>
      <c r="G2583" s="69">
        <v>7900</v>
      </c>
      <c r="H2583" s="70">
        <v>7900</v>
      </c>
      <c r="I2583" s="69">
        <v>389.980945234828</v>
      </c>
      <c r="J2583" s="69">
        <v>100</v>
      </c>
      <c r="K2583" s="69"/>
      <c r="L2583" s="69"/>
      <c r="M2583" s="69"/>
      <c r="N2583" s="70">
        <v>7900</v>
      </c>
      <c r="O2583" s="69">
        <v>389.980945234828</v>
      </c>
      <c r="P2583" s="69">
        <v>100</v>
      </c>
    </row>
    <row r="2584" spans="1:16">
      <c r="A2584" s="92" t="s">
        <v>110</v>
      </c>
      <c r="B2584" s="87" t="s">
        <v>111</v>
      </c>
      <c r="C2584" s="69">
        <v>8033.48</v>
      </c>
      <c r="D2584" s="69">
        <v>7971.34</v>
      </c>
      <c r="E2584" s="69">
        <v>99.2264871512719</v>
      </c>
      <c r="F2584" s="70">
        <v>10600</v>
      </c>
      <c r="G2584" s="69">
        <v>10600</v>
      </c>
      <c r="H2584" s="70">
        <v>10600</v>
      </c>
      <c r="I2584" s="69">
        <v>132.976387909686</v>
      </c>
      <c r="J2584" s="69">
        <v>100</v>
      </c>
      <c r="K2584" s="69">
        <v>10155.41</v>
      </c>
      <c r="L2584" s="69">
        <v>95.8057547169811</v>
      </c>
      <c r="M2584" s="69"/>
      <c r="N2584" s="70">
        <v>10600</v>
      </c>
      <c r="O2584" s="69">
        <v>132.976387909686</v>
      </c>
      <c r="P2584" s="69">
        <v>100</v>
      </c>
    </row>
    <row r="2585" spans="1:16">
      <c r="A2585" s="92" t="s">
        <v>112</v>
      </c>
      <c r="B2585" s="87" t="s">
        <v>113</v>
      </c>
      <c r="C2585" s="69">
        <v>19013.86</v>
      </c>
      <c r="D2585" s="69">
        <v>67629.54</v>
      </c>
      <c r="E2585" s="69">
        <v>355.685484167865</v>
      </c>
      <c r="F2585" s="70">
        <v>51020</v>
      </c>
      <c r="G2585" s="69">
        <v>51020</v>
      </c>
      <c r="H2585" s="70">
        <v>51020</v>
      </c>
      <c r="I2585" s="69">
        <v>75.4404066625324</v>
      </c>
      <c r="J2585" s="69">
        <v>100</v>
      </c>
      <c r="K2585" s="69">
        <v>26067.21</v>
      </c>
      <c r="L2585" s="69">
        <v>51.0921403371227</v>
      </c>
      <c r="M2585" s="69"/>
      <c r="N2585" s="70">
        <v>51020</v>
      </c>
      <c r="O2585" s="69">
        <v>75.4404066625324</v>
      </c>
      <c r="P2585" s="69">
        <v>100</v>
      </c>
    </row>
    <row r="2586" spans="1:16">
      <c r="A2586" s="92" t="s">
        <v>116</v>
      </c>
      <c r="B2586" s="87" t="s">
        <v>117</v>
      </c>
      <c r="C2586" s="69">
        <v>1284.82</v>
      </c>
      <c r="D2586" s="69"/>
      <c r="E2586" s="69"/>
      <c r="F2586" s="70">
        <v>3000</v>
      </c>
      <c r="G2586" s="69">
        <v>3000</v>
      </c>
      <c r="H2586" s="70">
        <v>3000</v>
      </c>
      <c r="I2586" s="69"/>
      <c r="J2586" s="69">
        <v>100</v>
      </c>
      <c r="K2586" s="69"/>
      <c r="L2586" s="69"/>
      <c r="M2586" s="69"/>
      <c r="N2586" s="70">
        <v>3000</v>
      </c>
      <c r="O2586" s="69"/>
      <c r="P2586" s="69">
        <v>100</v>
      </c>
    </row>
    <row r="2587" spans="1:16">
      <c r="A2587" s="92" t="s">
        <v>118</v>
      </c>
      <c r="B2587" s="87" t="s">
        <v>119</v>
      </c>
      <c r="C2587" s="69">
        <v>3667.61</v>
      </c>
      <c r="D2587" s="69">
        <v>4421.9</v>
      </c>
      <c r="E2587" s="69">
        <v>120.566254318207</v>
      </c>
      <c r="F2587" s="69"/>
      <c r="G2587" s="69"/>
      <c r="H2587" s="69"/>
      <c r="I2587" s="69"/>
      <c r="J2587" s="69"/>
      <c r="K2587" s="69">
        <v>1810.69</v>
      </c>
      <c r="L2587" s="69"/>
      <c r="M2587" s="70">
        <v>1900</v>
      </c>
      <c r="N2587" s="70">
        <v>1900</v>
      </c>
      <c r="O2587" s="69">
        <v>42.9679549514914</v>
      </c>
      <c r="P2587" s="69"/>
    </row>
    <row r="2588" spans="1:16">
      <c r="A2588" s="92" t="s">
        <v>120</v>
      </c>
      <c r="B2588" s="87" t="s">
        <v>121</v>
      </c>
      <c r="C2588" s="69">
        <v>1201.14</v>
      </c>
      <c r="D2588" s="69">
        <v>1163.6</v>
      </c>
      <c r="E2588" s="69">
        <v>96.8746357626921</v>
      </c>
      <c r="F2588" s="70">
        <v>2200</v>
      </c>
      <c r="G2588" s="69">
        <v>2200</v>
      </c>
      <c r="H2588" s="70">
        <v>2200</v>
      </c>
      <c r="I2588" s="69">
        <v>189.068408387762</v>
      </c>
      <c r="J2588" s="69">
        <v>100</v>
      </c>
      <c r="K2588" s="69"/>
      <c r="L2588" s="69"/>
      <c r="M2588" s="69"/>
      <c r="N2588" s="70">
        <v>2200</v>
      </c>
      <c r="O2588" s="69">
        <v>189.068408387762</v>
      </c>
      <c r="P2588" s="69">
        <v>100</v>
      </c>
    </row>
    <row r="2589" spans="1:16">
      <c r="A2589" s="92" t="s">
        <v>40</v>
      </c>
      <c r="B2589" s="87" t="s">
        <v>41</v>
      </c>
      <c r="C2589" s="69">
        <v>459.63</v>
      </c>
      <c r="D2589" s="69">
        <v>2321.32</v>
      </c>
      <c r="E2589" s="69">
        <v>505.041011248178</v>
      </c>
      <c r="F2589" s="69"/>
      <c r="G2589" s="69"/>
      <c r="H2589" s="69"/>
      <c r="I2589" s="69"/>
      <c r="J2589" s="69"/>
      <c r="K2589" s="69">
        <v>116.41</v>
      </c>
      <c r="L2589" s="69"/>
      <c r="M2589" s="70">
        <v>116</v>
      </c>
      <c r="N2589" s="70">
        <v>116</v>
      </c>
      <c r="O2589" s="69">
        <v>4.99715679010218</v>
      </c>
      <c r="P2589" s="69"/>
    </row>
    <row r="2590" spans="1:16">
      <c r="A2590" s="92" t="s">
        <v>122</v>
      </c>
      <c r="B2590" s="87" t="s">
        <v>123</v>
      </c>
      <c r="C2590" s="69">
        <v>3220.57</v>
      </c>
      <c r="D2590" s="69">
        <v>440.2</v>
      </c>
      <c r="E2590" s="69">
        <v>13.6683878940684</v>
      </c>
      <c r="F2590" s="70">
        <v>4000</v>
      </c>
      <c r="G2590" s="69">
        <v>4000</v>
      </c>
      <c r="H2590" s="70">
        <v>4000</v>
      </c>
      <c r="I2590" s="69">
        <v>908.677873693776</v>
      </c>
      <c r="J2590" s="69">
        <v>100</v>
      </c>
      <c r="K2590" s="69">
        <v>780</v>
      </c>
      <c r="L2590" s="69">
        <v>19.5</v>
      </c>
      <c r="M2590" s="69"/>
      <c r="N2590" s="70">
        <v>4000</v>
      </c>
      <c r="O2590" s="69">
        <v>908.677873693776</v>
      </c>
      <c r="P2590" s="69">
        <v>100</v>
      </c>
    </row>
    <row r="2591" spans="1:16">
      <c r="A2591" s="92" t="s">
        <v>124</v>
      </c>
      <c r="B2591" s="87" t="s">
        <v>125</v>
      </c>
      <c r="C2591" s="69">
        <v>334.79</v>
      </c>
      <c r="D2591" s="69"/>
      <c r="E2591" s="69"/>
      <c r="F2591" s="69"/>
      <c r="G2591" s="69"/>
      <c r="H2591" s="69"/>
      <c r="I2591" s="69"/>
      <c r="J2591" s="69"/>
      <c r="K2591" s="69"/>
      <c r="L2591" s="69"/>
      <c r="M2591" s="69"/>
      <c r="N2591" s="69"/>
      <c r="O2591" s="69"/>
      <c r="P2591" s="69"/>
    </row>
    <row r="2592" spans="1:16">
      <c r="A2592" s="92" t="s">
        <v>166</v>
      </c>
      <c r="B2592" s="87" t="s">
        <v>167</v>
      </c>
      <c r="C2592" s="69">
        <v>12.07</v>
      </c>
      <c r="D2592" s="69">
        <v>156.77</v>
      </c>
      <c r="E2592" s="69">
        <v>1298.84009942005</v>
      </c>
      <c r="F2592" s="69"/>
      <c r="G2592" s="69"/>
      <c r="H2592" s="69"/>
      <c r="I2592" s="69"/>
      <c r="J2592" s="69"/>
      <c r="K2592" s="69">
        <v>55.33</v>
      </c>
      <c r="L2592" s="69"/>
      <c r="M2592" s="70">
        <v>56</v>
      </c>
      <c r="N2592" s="70">
        <v>56</v>
      </c>
      <c r="O2592" s="69">
        <v>35.7211201122664</v>
      </c>
      <c r="P2592" s="69"/>
    </row>
    <row r="2593" spans="1:16">
      <c r="A2593" s="92" t="s">
        <v>126</v>
      </c>
      <c r="B2593" s="87" t="s">
        <v>127</v>
      </c>
      <c r="C2593" s="69">
        <v>53.28</v>
      </c>
      <c r="D2593" s="69"/>
      <c r="E2593" s="69"/>
      <c r="F2593" s="69"/>
      <c r="G2593" s="69"/>
      <c r="H2593" s="69"/>
      <c r="I2593" s="69"/>
      <c r="J2593" s="69"/>
      <c r="K2593" s="69"/>
      <c r="L2593" s="69"/>
      <c r="M2593" s="69"/>
      <c r="N2593" s="69"/>
      <c r="O2593" s="69"/>
      <c r="P2593" s="69"/>
    </row>
    <row r="2594" spans="1:16">
      <c r="A2594" s="92" t="s">
        <v>178</v>
      </c>
      <c r="B2594" s="87" t="s">
        <v>179</v>
      </c>
      <c r="C2594" s="69">
        <v>18239.13</v>
      </c>
      <c r="D2594" s="69"/>
      <c r="E2594" s="69"/>
      <c r="F2594" s="69"/>
      <c r="G2594" s="69"/>
      <c r="H2594" s="69"/>
      <c r="I2594" s="69"/>
      <c r="J2594" s="69"/>
      <c r="K2594" s="69"/>
      <c r="L2594" s="69"/>
      <c r="M2594" s="69"/>
      <c r="N2594" s="69"/>
      <c r="O2594" s="69"/>
      <c r="P2594" s="69"/>
    </row>
    <row r="2595" spans="1:16">
      <c r="A2595" s="92" t="s">
        <v>76</v>
      </c>
      <c r="B2595" s="87" t="s">
        <v>77</v>
      </c>
      <c r="C2595" s="69"/>
      <c r="D2595" s="69"/>
      <c r="E2595" s="69"/>
      <c r="F2595" s="70">
        <v>10000</v>
      </c>
      <c r="G2595" s="69">
        <v>10000</v>
      </c>
      <c r="H2595" s="70">
        <v>10000</v>
      </c>
      <c r="I2595" s="69"/>
      <c r="J2595" s="69">
        <v>100</v>
      </c>
      <c r="K2595" s="69">
        <v>1291.47</v>
      </c>
      <c r="L2595" s="69">
        <v>12.9147</v>
      </c>
      <c r="M2595" s="69"/>
      <c r="N2595" s="70">
        <v>10000</v>
      </c>
      <c r="O2595" s="69"/>
      <c r="P2595" s="69">
        <v>100</v>
      </c>
    </row>
    <row r="2596" spans="1:16">
      <c r="A2596" s="92" t="s">
        <v>42</v>
      </c>
      <c r="B2596" s="87" t="s">
        <v>43</v>
      </c>
      <c r="C2596" s="69"/>
      <c r="D2596" s="69">
        <v>672.49</v>
      </c>
      <c r="E2596" s="69"/>
      <c r="F2596" s="69"/>
      <c r="G2596" s="69"/>
      <c r="H2596" s="69"/>
      <c r="I2596" s="69"/>
      <c r="J2596" s="69"/>
      <c r="K2596" s="69"/>
      <c r="L2596" s="69"/>
      <c r="M2596" s="69"/>
      <c r="N2596" s="69"/>
      <c r="O2596" s="69"/>
      <c r="P2596" s="69"/>
    </row>
    <row r="2597" spans="1:16">
      <c r="A2597" s="92" t="s">
        <v>136</v>
      </c>
      <c r="B2597" s="87" t="s">
        <v>137</v>
      </c>
      <c r="C2597" s="69">
        <v>4417.81</v>
      </c>
      <c r="D2597" s="69"/>
      <c r="E2597" s="69"/>
      <c r="F2597" s="69"/>
      <c r="G2597" s="69"/>
      <c r="H2597" s="69"/>
      <c r="I2597" s="69"/>
      <c r="J2597" s="69"/>
      <c r="K2597" s="69"/>
      <c r="L2597" s="69"/>
      <c r="M2597" s="69"/>
      <c r="N2597" s="69"/>
      <c r="O2597" s="69"/>
      <c r="P2597" s="69"/>
    </row>
    <row r="2598" spans="1:16">
      <c r="A2598" s="92" t="s">
        <v>138</v>
      </c>
      <c r="B2598" s="87" t="s">
        <v>139</v>
      </c>
      <c r="C2598" s="69">
        <v>29819.45</v>
      </c>
      <c r="D2598" s="69">
        <v>661.13</v>
      </c>
      <c r="E2598" s="69">
        <v>2.21710997352399</v>
      </c>
      <c r="F2598" s="69"/>
      <c r="G2598" s="69"/>
      <c r="H2598" s="69"/>
      <c r="I2598" s="69"/>
      <c r="J2598" s="69"/>
      <c r="K2598" s="69">
        <v>13596</v>
      </c>
      <c r="L2598" s="69"/>
      <c r="M2598" s="70">
        <v>13596</v>
      </c>
      <c r="N2598" s="70">
        <v>13596</v>
      </c>
      <c r="O2598" s="69">
        <v>2056.47905858152</v>
      </c>
      <c r="P2598" s="69"/>
    </row>
    <row r="2599" spans="1:16">
      <c r="A2599" s="92" t="s">
        <v>144</v>
      </c>
      <c r="B2599" s="87" t="s">
        <v>145</v>
      </c>
      <c r="C2599" s="69">
        <v>4158.61</v>
      </c>
      <c r="D2599" s="69"/>
      <c r="E2599" s="69"/>
      <c r="F2599" s="69"/>
      <c r="G2599" s="69"/>
      <c r="H2599" s="69"/>
      <c r="I2599" s="69"/>
      <c r="J2599" s="69"/>
      <c r="K2599" s="69"/>
      <c r="L2599" s="69"/>
      <c r="M2599" s="69"/>
      <c r="N2599" s="69"/>
      <c r="O2599" s="69"/>
      <c r="P2599" s="69"/>
    </row>
    <row r="2600" spans="1:16">
      <c r="A2600" s="92" t="s">
        <v>146</v>
      </c>
      <c r="B2600" s="87" t="s">
        <v>147</v>
      </c>
      <c r="C2600" s="69">
        <v>7171.16</v>
      </c>
      <c r="D2600" s="69"/>
      <c r="E2600" s="69"/>
      <c r="F2600" s="69"/>
      <c r="G2600" s="69"/>
      <c r="H2600" s="69"/>
      <c r="I2600" s="69"/>
      <c r="J2600" s="69"/>
      <c r="K2600" s="69"/>
      <c r="L2600" s="69"/>
      <c r="M2600" s="69"/>
      <c r="N2600" s="69"/>
      <c r="O2600" s="69"/>
      <c r="P2600" s="69"/>
    </row>
    <row r="2601" spans="1:16">
      <c r="A2601" s="92" t="s">
        <v>150</v>
      </c>
      <c r="B2601" s="87" t="s">
        <v>151</v>
      </c>
      <c r="C2601" s="69">
        <v>6916.85</v>
      </c>
      <c r="D2601" s="69"/>
      <c r="E2601" s="69"/>
      <c r="F2601" s="69"/>
      <c r="G2601" s="69"/>
      <c r="H2601" s="69"/>
      <c r="I2601" s="69"/>
      <c r="J2601" s="69"/>
      <c r="K2601" s="69"/>
      <c r="L2601" s="69"/>
      <c r="M2601" s="69"/>
      <c r="N2601" s="69"/>
      <c r="O2601" s="69"/>
      <c r="P2601" s="69"/>
    </row>
    <row r="2602" spans="1:16">
      <c r="A2602" s="92" t="s">
        <v>152</v>
      </c>
      <c r="B2602" s="87" t="s">
        <v>153</v>
      </c>
      <c r="C2602" s="69">
        <v>3158.89</v>
      </c>
      <c r="D2602" s="69">
        <v>3582.47</v>
      </c>
      <c r="E2602" s="69">
        <v>113.409140552536</v>
      </c>
      <c r="F2602" s="69"/>
      <c r="G2602" s="69"/>
      <c r="H2602" s="69"/>
      <c r="I2602" s="69"/>
      <c r="J2602" s="69"/>
      <c r="K2602" s="69">
        <v>34</v>
      </c>
      <c r="L2602" s="69"/>
      <c r="M2602" s="70">
        <v>34</v>
      </c>
      <c r="N2602" s="70">
        <v>34</v>
      </c>
      <c r="O2602" s="69">
        <v>0.94906586796261</v>
      </c>
      <c r="P2602" s="69"/>
    </row>
    <row r="2603" spans="1:16">
      <c r="A2603" s="91" t="s">
        <v>168</v>
      </c>
      <c r="B2603" s="87" t="s">
        <v>169</v>
      </c>
      <c r="C2603" s="63">
        <v>67560.52</v>
      </c>
      <c r="D2603" s="63">
        <v>7722.45</v>
      </c>
      <c r="E2603" s="63">
        <v>11.4304182383439</v>
      </c>
      <c r="F2603" s="63"/>
      <c r="G2603" s="63"/>
      <c r="H2603" s="63"/>
      <c r="I2603" s="63"/>
      <c r="J2603" s="63"/>
      <c r="K2603" s="63">
        <v>10251.25</v>
      </c>
      <c r="L2603" s="63"/>
      <c r="M2603" s="64">
        <v>10252</v>
      </c>
      <c r="N2603" s="64">
        <v>10252</v>
      </c>
      <c r="O2603" s="63">
        <v>132.755796411761</v>
      </c>
      <c r="P2603" s="63"/>
    </row>
    <row r="2604" spans="1:16">
      <c r="A2604" s="92" t="s">
        <v>28</v>
      </c>
      <c r="B2604" s="87" t="s">
        <v>29</v>
      </c>
      <c r="C2604" s="69">
        <v>29987.3</v>
      </c>
      <c r="D2604" s="69"/>
      <c r="E2604" s="69"/>
      <c r="F2604" s="69"/>
      <c r="G2604" s="69"/>
      <c r="H2604" s="69"/>
      <c r="I2604" s="69"/>
      <c r="J2604" s="69"/>
      <c r="K2604" s="69"/>
      <c r="L2604" s="69"/>
      <c r="M2604" s="69"/>
      <c r="N2604" s="69"/>
      <c r="O2604" s="69"/>
      <c r="P2604" s="69"/>
    </row>
    <row r="2605" spans="1:16">
      <c r="A2605" s="92" t="s">
        <v>34</v>
      </c>
      <c r="B2605" s="87" t="s">
        <v>35</v>
      </c>
      <c r="C2605" s="69">
        <v>6449.44</v>
      </c>
      <c r="D2605" s="69">
        <v>1061.14</v>
      </c>
      <c r="E2605" s="69">
        <v>16.4532114416135</v>
      </c>
      <c r="F2605" s="69"/>
      <c r="G2605" s="69"/>
      <c r="H2605" s="69"/>
      <c r="I2605" s="69"/>
      <c r="J2605" s="69"/>
      <c r="K2605" s="69"/>
      <c r="L2605" s="69"/>
      <c r="M2605" s="69"/>
      <c r="N2605" s="69"/>
      <c r="O2605" s="69"/>
      <c r="P2605" s="69"/>
    </row>
    <row r="2606" spans="1:16">
      <c r="A2606" s="92" t="s">
        <v>70</v>
      </c>
      <c r="B2606" s="87" t="s">
        <v>71</v>
      </c>
      <c r="C2606" s="69">
        <v>92.91</v>
      </c>
      <c r="D2606" s="69">
        <v>1820.33</v>
      </c>
      <c r="E2606" s="69">
        <v>1959.24012485201</v>
      </c>
      <c r="F2606" s="69"/>
      <c r="G2606" s="69"/>
      <c r="H2606" s="69"/>
      <c r="I2606" s="69"/>
      <c r="J2606" s="69"/>
      <c r="K2606" s="69"/>
      <c r="L2606" s="69"/>
      <c r="M2606" s="69"/>
      <c r="N2606" s="69"/>
      <c r="O2606" s="69"/>
      <c r="P2606" s="69"/>
    </row>
    <row r="2607" spans="1:16">
      <c r="A2607" s="92" t="s">
        <v>36</v>
      </c>
      <c r="B2607" s="87" t="s">
        <v>37</v>
      </c>
      <c r="C2607" s="69"/>
      <c r="D2607" s="69">
        <v>557.41</v>
      </c>
      <c r="E2607" s="69"/>
      <c r="F2607" s="69"/>
      <c r="G2607" s="69"/>
      <c r="H2607" s="69"/>
      <c r="I2607" s="69"/>
      <c r="J2607" s="69"/>
      <c r="K2607" s="69"/>
      <c r="L2607" s="69"/>
      <c r="M2607" s="69"/>
      <c r="N2607" s="69"/>
      <c r="O2607" s="69"/>
      <c r="P2607" s="69"/>
    </row>
    <row r="2608" spans="1:16">
      <c r="A2608" s="92" t="s">
        <v>92</v>
      </c>
      <c r="B2608" s="87" t="s">
        <v>93</v>
      </c>
      <c r="C2608" s="69"/>
      <c r="D2608" s="69"/>
      <c r="E2608" s="69"/>
      <c r="F2608" s="69"/>
      <c r="G2608" s="69"/>
      <c r="H2608" s="69"/>
      <c r="I2608" s="69"/>
      <c r="J2608" s="69"/>
      <c r="K2608" s="69">
        <v>4567.5</v>
      </c>
      <c r="L2608" s="69"/>
      <c r="M2608" s="70">
        <v>4568</v>
      </c>
      <c r="N2608" s="70">
        <v>4568</v>
      </c>
      <c r="O2608" s="69"/>
      <c r="P2608" s="69"/>
    </row>
    <row r="2609" spans="1:16">
      <c r="A2609" s="92" t="s">
        <v>98</v>
      </c>
      <c r="B2609" s="87" t="s">
        <v>99</v>
      </c>
      <c r="C2609" s="69"/>
      <c r="D2609" s="69">
        <v>720</v>
      </c>
      <c r="E2609" s="69"/>
      <c r="F2609" s="69"/>
      <c r="G2609" s="69"/>
      <c r="H2609" s="69"/>
      <c r="I2609" s="69"/>
      <c r="J2609" s="69"/>
      <c r="K2609" s="69"/>
      <c r="L2609" s="69"/>
      <c r="M2609" s="69"/>
      <c r="N2609" s="69"/>
      <c r="O2609" s="69"/>
      <c r="P2609" s="69"/>
    </row>
    <row r="2610" spans="1:16">
      <c r="A2610" s="92" t="s">
        <v>52</v>
      </c>
      <c r="B2610" s="87" t="s">
        <v>53</v>
      </c>
      <c r="C2610" s="69">
        <v>3876.54</v>
      </c>
      <c r="D2610" s="69"/>
      <c r="E2610" s="69"/>
      <c r="F2610" s="69"/>
      <c r="G2610" s="69"/>
      <c r="H2610" s="69"/>
      <c r="I2610" s="69"/>
      <c r="J2610" s="69"/>
      <c r="K2610" s="69"/>
      <c r="L2610" s="69"/>
      <c r="M2610" s="69"/>
      <c r="N2610" s="69"/>
      <c r="O2610" s="69"/>
      <c r="P2610" s="69"/>
    </row>
    <row r="2611" spans="1:16">
      <c r="A2611" s="92" t="s">
        <v>112</v>
      </c>
      <c r="B2611" s="87" t="s">
        <v>113</v>
      </c>
      <c r="C2611" s="69">
        <v>425</v>
      </c>
      <c r="D2611" s="69">
        <v>660</v>
      </c>
      <c r="E2611" s="69">
        <v>155.294117647059</v>
      </c>
      <c r="F2611" s="69"/>
      <c r="G2611" s="69"/>
      <c r="H2611" s="69"/>
      <c r="I2611" s="69"/>
      <c r="J2611" s="69"/>
      <c r="K2611" s="69"/>
      <c r="L2611" s="69"/>
      <c r="M2611" s="69"/>
      <c r="N2611" s="69"/>
      <c r="O2611" s="69"/>
      <c r="P2611" s="69"/>
    </row>
    <row r="2612" spans="1:16">
      <c r="A2612" s="92" t="s">
        <v>178</v>
      </c>
      <c r="B2612" s="87" t="s">
        <v>179</v>
      </c>
      <c r="C2612" s="69">
        <v>8622.7</v>
      </c>
      <c r="D2612" s="69">
        <v>780</v>
      </c>
      <c r="E2612" s="69">
        <v>9.04589049833579</v>
      </c>
      <c r="F2612" s="69"/>
      <c r="G2612" s="69"/>
      <c r="H2612" s="69"/>
      <c r="I2612" s="69"/>
      <c r="J2612" s="69"/>
      <c r="K2612" s="69"/>
      <c r="L2612" s="69"/>
      <c r="M2612" s="69"/>
      <c r="N2612" s="69"/>
      <c r="O2612" s="69"/>
      <c r="P2612" s="69"/>
    </row>
    <row r="2613" spans="1:16">
      <c r="A2613" s="92" t="s">
        <v>182</v>
      </c>
      <c r="B2613" s="87" t="s">
        <v>183</v>
      </c>
      <c r="C2613" s="69">
        <v>16672.92</v>
      </c>
      <c r="D2613" s="69"/>
      <c r="E2613" s="69"/>
      <c r="F2613" s="69"/>
      <c r="G2613" s="69"/>
      <c r="H2613" s="69"/>
      <c r="I2613" s="69"/>
      <c r="J2613" s="69"/>
      <c r="K2613" s="69"/>
      <c r="L2613" s="69"/>
      <c r="M2613" s="69"/>
      <c r="N2613" s="69"/>
      <c r="O2613" s="69"/>
      <c r="P2613" s="69"/>
    </row>
    <row r="2614" spans="1:16">
      <c r="A2614" s="92" t="s">
        <v>76</v>
      </c>
      <c r="B2614" s="87" t="s">
        <v>77</v>
      </c>
      <c r="C2614" s="69"/>
      <c r="D2614" s="69">
        <v>2123.57</v>
      </c>
      <c r="E2614" s="69"/>
      <c r="F2614" s="69"/>
      <c r="G2614" s="69"/>
      <c r="H2614" s="69"/>
      <c r="I2614" s="69"/>
      <c r="J2614" s="69"/>
      <c r="K2614" s="69"/>
      <c r="L2614" s="69"/>
      <c r="M2614" s="69"/>
      <c r="N2614" s="69"/>
      <c r="O2614" s="69"/>
      <c r="P2614" s="69"/>
    </row>
    <row r="2615" spans="1:16">
      <c r="A2615" s="92" t="s">
        <v>138</v>
      </c>
      <c r="B2615" s="87" t="s">
        <v>139</v>
      </c>
      <c r="C2615" s="69"/>
      <c r="D2615" s="69"/>
      <c r="E2615" s="69"/>
      <c r="F2615" s="69"/>
      <c r="G2615" s="69"/>
      <c r="H2615" s="69"/>
      <c r="I2615" s="69"/>
      <c r="J2615" s="69"/>
      <c r="K2615" s="69">
        <v>5683.75</v>
      </c>
      <c r="L2615" s="69"/>
      <c r="M2615" s="70">
        <v>5684</v>
      </c>
      <c r="N2615" s="70">
        <v>5684</v>
      </c>
      <c r="O2615" s="69"/>
      <c r="P2615" s="69"/>
    </row>
    <row r="2616" spans="1:16">
      <c r="A2616" s="92" t="s">
        <v>150</v>
      </c>
      <c r="B2616" s="87" t="s">
        <v>151</v>
      </c>
      <c r="C2616" s="69">
        <v>1433.71</v>
      </c>
      <c r="D2616" s="69"/>
      <c r="E2616" s="69"/>
      <c r="F2616" s="69"/>
      <c r="G2616" s="69"/>
      <c r="H2616" s="69"/>
      <c r="I2616" s="69"/>
      <c r="J2616" s="69"/>
      <c r="K2616" s="69"/>
      <c r="L2616" s="69"/>
      <c r="M2616" s="69"/>
      <c r="N2616" s="69"/>
      <c r="O2616" s="69"/>
      <c r="P2616" s="69"/>
    </row>
    <row r="2617" spans="1:16">
      <c r="A2617" s="91" t="s">
        <v>176</v>
      </c>
      <c r="B2617" s="87" t="s">
        <v>177</v>
      </c>
      <c r="C2617" s="63">
        <v>1365282.37</v>
      </c>
      <c r="D2617" s="63">
        <v>566076.57</v>
      </c>
      <c r="E2617" s="63">
        <v>41.4622339260119</v>
      </c>
      <c r="F2617" s="64">
        <v>66572</v>
      </c>
      <c r="G2617" s="63">
        <v>66572</v>
      </c>
      <c r="H2617" s="64">
        <v>66572</v>
      </c>
      <c r="I2617" s="63">
        <v>11.7602464981018</v>
      </c>
      <c r="J2617" s="63">
        <v>100</v>
      </c>
      <c r="K2617" s="63">
        <v>141188.44</v>
      </c>
      <c r="L2617" s="63">
        <v>212.083819023013</v>
      </c>
      <c r="M2617" s="64">
        <v>36703</v>
      </c>
      <c r="N2617" s="64">
        <v>103275</v>
      </c>
      <c r="O2617" s="63">
        <v>18.2439983340063</v>
      </c>
      <c r="P2617" s="63">
        <v>155.132788559755</v>
      </c>
    </row>
    <row r="2618" spans="1:16">
      <c r="A2618" s="92" t="s">
        <v>28</v>
      </c>
      <c r="B2618" s="87" t="s">
        <v>29</v>
      </c>
      <c r="C2618" s="69">
        <v>138839.59</v>
      </c>
      <c r="D2618" s="69">
        <v>110637.74</v>
      </c>
      <c r="E2618" s="69">
        <v>79.6874580226</v>
      </c>
      <c r="F2618" s="70">
        <v>34264</v>
      </c>
      <c r="G2618" s="69">
        <v>34264</v>
      </c>
      <c r="H2618" s="70">
        <v>34264</v>
      </c>
      <c r="I2618" s="69">
        <v>30.9695407733383</v>
      </c>
      <c r="J2618" s="69">
        <v>100</v>
      </c>
      <c r="K2618" s="69">
        <v>24300.94</v>
      </c>
      <c r="L2618" s="69">
        <v>70.9226593509222</v>
      </c>
      <c r="M2618" s="69"/>
      <c r="N2618" s="70">
        <v>34264</v>
      </c>
      <c r="O2618" s="69">
        <v>30.9695407733383</v>
      </c>
      <c r="P2618" s="69">
        <v>100</v>
      </c>
    </row>
    <row r="2619" spans="1:16">
      <c r="A2619" s="92" t="s">
        <v>32</v>
      </c>
      <c r="B2619" s="87" t="s">
        <v>33</v>
      </c>
      <c r="C2619" s="69">
        <v>17944.12</v>
      </c>
      <c r="D2619" s="69">
        <v>300</v>
      </c>
      <c r="E2619" s="69">
        <v>1.67185685338707</v>
      </c>
      <c r="F2619" s="69"/>
      <c r="G2619" s="69"/>
      <c r="H2619" s="69"/>
      <c r="I2619" s="69"/>
      <c r="J2619" s="69"/>
      <c r="K2619" s="69"/>
      <c r="L2619" s="69"/>
      <c r="M2619" s="69"/>
      <c r="N2619" s="69"/>
      <c r="O2619" s="69"/>
      <c r="P2619" s="69"/>
    </row>
    <row r="2620" spans="1:16">
      <c r="A2620" s="92" t="s">
        <v>62</v>
      </c>
      <c r="B2620" s="87" t="s">
        <v>63</v>
      </c>
      <c r="C2620" s="69"/>
      <c r="D2620" s="69">
        <v>17.67</v>
      </c>
      <c r="E2620" s="69"/>
      <c r="F2620" s="69"/>
      <c r="G2620" s="69"/>
      <c r="H2620" s="69"/>
      <c r="I2620" s="69"/>
      <c r="J2620" s="69"/>
      <c r="K2620" s="69"/>
      <c r="L2620" s="69"/>
      <c r="M2620" s="69"/>
      <c r="N2620" s="69"/>
      <c r="O2620" s="69"/>
      <c r="P2620" s="69"/>
    </row>
    <row r="2621" spans="1:16">
      <c r="A2621" s="92" t="s">
        <v>34</v>
      </c>
      <c r="B2621" s="87" t="s">
        <v>35</v>
      </c>
      <c r="C2621" s="69">
        <v>19178.02</v>
      </c>
      <c r="D2621" s="69">
        <v>17194.13</v>
      </c>
      <c r="E2621" s="69">
        <v>89.6553971682165</v>
      </c>
      <c r="F2621" s="70">
        <v>5654</v>
      </c>
      <c r="G2621" s="69">
        <v>5654</v>
      </c>
      <c r="H2621" s="70">
        <v>5654</v>
      </c>
      <c r="I2621" s="69">
        <v>32.88331541055</v>
      </c>
      <c r="J2621" s="69">
        <v>100</v>
      </c>
      <c r="K2621" s="69">
        <v>2682.21</v>
      </c>
      <c r="L2621" s="69">
        <v>47.4391581181464</v>
      </c>
      <c r="M2621" s="69"/>
      <c r="N2621" s="70">
        <v>5654</v>
      </c>
      <c r="O2621" s="69">
        <v>32.88331541055</v>
      </c>
      <c r="P2621" s="69">
        <v>100</v>
      </c>
    </row>
    <row r="2622" spans="1:16">
      <c r="A2622" s="92" t="s">
        <v>70</v>
      </c>
      <c r="B2622" s="87" t="s">
        <v>71</v>
      </c>
      <c r="C2622" s="69">
        <v>101890.71</v>
      </c>
      <c r="D2622" s="69">
        <v>70705.5</v>
      </c>
      <c r="E2622" s="69">
        <v>69.3934707099401</v>
      </c>
      <c r="F2622" s="70">
        <v>8655</v>
      </c>
      <c r="G2622" s="69">
        <v>8655</v>
      </c>
      <c r="H2622" s="70">
        <v>8655</v>
      </c>
      <c r="I2622" s="69">
        <v>12.2409147803212</v>
      </c>
      <c r="J2622" s="69">
        <v>100</v>
      </c>
      <c r="K2622" s="69">
        <v>4322.46</v>
      </c>
      <c r="L2622" s="69">
        <v>49.9417677642981</v>
      </c>
      <c r="M2622" s="69"/>
      <c r="N2622" s="70">
        <v>8655</v>
      </c>
      <c r="O2622" s="69">
        <v>12.2409147803212</v>
      </c>
      <c r="P2622" s="69">
        <v>100</v>
      </c>
    </row>
    <row r="2623" spans="1:16">
      <c r="A2623" s="92" t="s">
        <v>36</v>
      </c>
      <c r="B2623" s="87" t="s">
        <v>37</v>
      </c>
      <c r="C2623" s="69">
        <v>1882.03</v>
      </c>
      <c r="D2623" s="69">
        <v>1735.17</v>
      </c>
      <c r="E2623" s="69">
        <v>92.1967237504184</v>
      </c>
      <c r="F2623" s="69"/>
      <c r="G2623" s="69"/>
      <c r="H2623" s="69"/>
      <c r="I2623" s="69"/>
      <c r="J2623" s="69"/>
      <c r="K2623" s="69">
        <v>579.92</v>
      </c>
      <c r="L2623" s="69"/>
      <c r="M2623" s="70">
        <v>500</v>
      </c>
      <c r="N2623" s="70">
        <v>500</v>
      </c>
      <c r="O2623" s="69">
        <v>28.815620371491</v>
      </c>
      <c r="P2623" s="69"/>
    </row>
    <row r="2624" spans="1:16">
      <c r="A2624" s="92" t="s">
        <v>82</v>
      </c>
      <c r="B2624" s="87" t="s">
        <v>83</v>
      </c>
      <c r="C2624" s="69">
        <v>14550.61</v>
      </c>
      <c r="D2624" s="69">
        <v>2316.88</v>
      </c>
      <c r="E2624" s="69">
        <v>15.9229063248895</v>
      </c>
      <c r="F2624" s="70">
        <v>2480</v>
      </c>
      <c r="G2624" s="69">
        <v>2480</v>
      </c>
      <c r="H2624" s="70">
        <v>2480</v>
      </c>
      <c r="I2624" s="69">
        <v>107.040502745071</v>
      </c>
      <c r="J2624" s="69">
        <v>100</v>
      </c>
      <c r="K2624" s="69">
        <v>100</v>
      </c>
      <c r="L2624" s="69">
        <v>4.03225806451613</v>
      </c>
      <c r="M2624" s="69"/>
      <c r="N2624" s="70">
        <v>2480</v>
      </c>
      <c r="O2624" s="69">
        <v>107.040502745071</v>
      </c>
      <c r="P2624" s="69">
        <v>100</v>
      </c>
    </row>
    <row r="2625" spans="1:16">
      <c r="A2625" s="92" t="s">
        <v>86</v>
      </c>
      <c r="B2625" s="87" t="s">
        <v>87</v>
      </c>
      <c r="C2625" s="69">
        <v>15048.89</v>
      </c>
      <c r="D2625" s="69">
        <v>11321.95</v>
      </c>
      <c r="E2625" s="69">
        <v>75.2344525077929</v>
      </c>
      <c r="F2625" s="70">
        <v>3112</v>
      </c>
      <c r="G2625" s="69">
        <v>3112</v>
      </c>
      <c r="H2625" s="70">
        <v>3112</v>
      </c>
      <c r="I2625" s="69">
        <v>27.4864312243032</v>
      </c>
      <c r="J2625" s="69">
        <v>100</v>
      </c>
      <c r="K2625" s="69">
        <v>1620.2</v>
      </c>
      <c r="L2625" s="69">
        <v>52.0629820051414</v>
      </c>
      <c r="M2625" s="69"/>
      <c r="N2625" s="70">
        <v>3112</v>
      </c>
      <c r="O2625" s="69">
        <v>27.4864312243032</v>
      </c>
      <c r="P2625" s="69">
        <v>100</v>
      </c>
    </row>
    <row r="2626" spans="1:16">
      <c r="A2626" s="92" t="s">
        <v>88</v>
      </c>
      <c r="B2626" s="87" t="s">
        <v>89</v>
      </c>
      <c r="C2626" s="69">
        <v>2870.64</v>
      </c>
      <c r="D2626" s="69">
        <v>14542.82</v>
      </c>
      <c r="E2626" s="69">
        <v>506.605495638603</v>
      </c>
      <c r="F2626" s="69"/>
      <c r="G2626" s="69"/>
      <c r="H2626" s="69"/>
      <c r="I2626" s="69"/>
      <c r="J2626" s="69"/>
      <c r="K2626" s="69">
        <v>3931.2</v>
      </c>
      <c r="L2626" s="69"/>
      <c r="M2626" s="70">
        <v>3931</v>
      </c>
      <c r="N2626" s="70">
        <v>3931</v>
      </c>
      <c r="O2626" s="69">
        <v>27.0305209030986</v>
      </c>
      <c r="P2626" s="69"/>
    </row>
    <row r="2627" spans="1:16">
      <c r="A2627" s="92" t="s">
        <v>90</v>
      </c>
      <c r="B2627" s="87" t="s">
        <v>91</v>
      </c>
      <c r="C2627" s="69">
        <v>239.29</v>
      </c>
      <c r="D2627" s="69">
        <v>983.88</v>
      </c>
      <c r="E2627" s="69">
        <v>411.166367169543</v>
      </c>
      <c r="F2627" s="69"/>
      <c r="G2627" s="69"/>
      <c r="H2627" s="69"/>
      <c r="I2627" s="69"/>
      <c r="J2627" s="69"/>
      <c r="K2627" s="69">
        <v>183.75</v>
      </c>
      <c r="L2627" s="69"/>
      <c r="M2627" s="70">
        <v>184</v>
      </c>
      <c r="N2627" s="70">
        <v>184</v>
      </c>
      <c r="O2627" s="69">
        <v>18.7014676586576</v>
      </c>
      <c r="P2627" s="69"/>
    </row>
    <row r="2628" spans="1:16">
      <c r="A2628" s="92" t="s">
        <v>92</v>
      </c>
      <c r="B2628" s="87" t="s">
        <v>93</v>
      </c>
      <c r="C2628" s="69">
        <v>14234.08</v>
      </c>
      <c r="D2628" s="69">
        <v>21838.55</v>
      </c>
      <c r="E2628" s="69">
        <v>153.424387104751</v>
      </c>
      <c r="F2628" s="69"/>
      <c r="G2628" s="69"/>
      <c r="H2628" s="69"/>
      <c r="I2628" s="69"/>
      <c r="J2628" s="69"/>
      <c r="K2628" s="69">
        <v>4927.85</v>
      </c>
      <c r="L2628" s="69"/>
      <c r="M2628" s="70">
        <v>4768</v>
      </c>
      <c r="N2628" s="70">
        <v>4768</v>
      </c>
      <c r="O2628" s="69">
        <v>21.8329513635292</v>
      </c>
      <c r="P2628" s="69"/>
    </row>
    <row r="2629" spans="1:16">
      <c r="A2629" s="92" t="s">
        <v>94</v>
      </c>
      <c r="B2629" s="87" t="s">
        <v>95</v>
      </c>
      <c r="C2629" s="69">
        <v>4640.82</v>
      </c>
      <c r="D2629" s="69">
        <v>1550.82</v>
      </c>
      <c r="E2629" s="69">
        <v>33.4169392478053</v>
      </c>
      <c r="F2629" s="69"/>
      <c r="G2629" s="69"/>
      <c r="H2629" s="69"/>
      <c r="I2629" s="69"/>
      <c r="J2629" s="69"/>
      <c r="K2629" s="69">
        <v>1331.69</v>
      </c>
      <c r="L2629" s="69"/>
      <c r="M2629" s="70">
        <v>1332</v>
      </c>
      <c r="N2629" s="70">
        <v>1332</v>
      </c>
      <c r="O2629" s="69">
        <v>85.8900452663752</v>
      </c>
      <c r="P2629" s="69"/>
    </row>
    <row r="2630" spans="1:16">
      <c r="A2630" s="92" t="s">
        <v>96</v>
      </c>
      <c r="B2630" s="87" t="s">
        <v>97</v>
      </c>
      <c r="C2630" s="69"/>
      <c r="D2630" s="69">
        <v>589.95</v>
      </c>
      <c r="E2630" s="69"/>
      <c r="F2630" s="69"/>
      <c r="G2630" s="69"/>
      <c r="H2630" s="69"/>
      <c r="I2630" s="69"/>
      <c r="J2630" s="69"/>
      <c r="K2630" s="69">
        <v>124.35</v>
      </c>
      <c r="L2630" s="69"/>
      <c r="M2630" s="70">
        <v>125</v>
      </c>
      <c r="N2630" s="70">
        <v>125</v>
      </c>
      <c r="O2630" s="69">
        <v>21.1882362912111</v>
      </c>
      <c r="P2630" s="69"/>
    </row>
    <row r="2631" spans="1:16">
      <c r="A2631" s="92" t="s">
        <v>98</v>
      </c>
      <c r="B2631" s="87" t="s">
        <v>99</v>
      </c>
      <c r="C2631" s="69">
        <v>1220.22</v>
      </c>
      <c r="D2631" s="69">
        <v>1967.58</v>
      </c>
      <c r="E2631" s="69">
        <v>161.247971677239</v>
      </c>
      <c r="F2631" s="69"/>
      <c r="G2631" s="69"/>
      <c r="H2631" s="69"/>
      <c r="I2631" s="69"/>
      <c r="J2631" s="69"/>
      <c r="K2631" s="69">
        <v>36.75</v>
      </c>
      <c r="L2631" s="69"/>
      <c r="M2631" s="70">
        <v>37</v>
      </c>
      <c r="N2631" s="70">
        <v>37</v>
      </c>
      <c r="O2631" s="69">
        <v>1.88048262332408</v>
      </c>
      <c r="P2631" s="69"/>
    </row>
    <row r="2632" spans="1:16">
      <c r="A2632" s="92" t="s">
        <v>100</v>
      </c>
      <c r="B2632" s="87" t="s">
        <v>101</v>
      </c>
      <c r="C2632" s="69">
        <v>20782.75</v>
      </c>
      <c r="D2632" s="69">
        <v>28118.7</v>
      </c>
      <c r="E2632" s="69">
        <v>135.298264185442</v>
      </c>
      <c r="F2632" s="69"/>
      <c r="G2632" s="69"/>
      <c r="H2632" s="69"/>
      <c r="I2632" s="69"/>
      <c r="J2632" s="69"/>
      <c r="K2632" s="69">
        <v>1249</v>
      </c>
      <c r="L2632" s="69"/>
      <c r="M2632" s="70">
        <v>980</v>
      </c>
      <c r="N2632" s="70">
        <v>980</v>
      </c>
      <c r="O2632" s="69">
        <v>3.48522513487466</v>
      </c>
      <c r="P2632" s="69"/>
    </row>
    <row r="2633" spans="1:16">
      <c r="A2633" s="92" t="s">
        <v>102</v>
      </c>
      <c r="B2633" s="87" t="s">
        <v>103</v>
      </c>
      <c r="C2633" s="69">
        <v>21266.01</v>
      </c>
      <c r="D2633" s="69">
        <v>5912.69</v>
      </c>
      <c r="E2633" s="69">
        <v>27.8034760634458</v>
      </c>
      <c r="F2633" s="70">
        <v>2256</v>
      </c>
      <c r="G2633" s="69">
        <v>2256</v>
      </c>
      <c r="H2633" s="70">
        <v>2256</v>
      </c>
      <c r="I2633" s="69">
        <v>38.1552220732019</v>
      </c>
      <c r="J2633" s="69">
        <v>100</v>
      </c>
      <c r="K2633" s="69">
        <v>42.02</v>
      </c>
      <c r="L2633" s="69">
        <v>1.86258865248227</v>
      </c>
      <c r="M2633" s="69"/>
      <c r="N2633" s="70">
        <v>2256</v>
      </c>
      <c r="O2633" s="69">
        <v>38.1552220732019</v>
      </c>
      <c r="P2633" s="69">
        <v>100</v>
      </c>
    </row>
    <row r="2634" spans="1:16">
      <c r="A2634" s="92" t="s">
        <v>104</v>
      </c>
      <c r="B2634" s="87" t="s">
        <v>105</v>
      </c>
      <c r="C2634" s="69"/>
      <c r="D2634" s="69">
        <v>46.23</v>
      </c>
      <c r="E2634" s="69"/>
      <c r="F2634" s="69"/>
      <c r="G2634" s="69"/>
      <c r="H2634" s="69"/>
      <c r="I2634" s="69"/>
      <c r="J2634" s="69"/>
      <c r="K2634" s="69">
        <v>24.61</v>
      </c>
      <c r="L2634" s="69"/>
      <c r="M2634" s="70">
        <v>25</v>
      </c>
      <c r="N2634" s="70">
        <v>25</v>
      </c>
      <c r="O2634" s="69">
        <v>54.0774388924941</v>
      </c>
      <c r="P2634" s="69"/>
    </row>
    <row r="2635" spans="1:16">
      <c r="A2635" s="92" t="s">
        <v>106</v>
      </c>
      <c r="B2635" s="87" t="s">
        <v>107</v>
      </c>
      <c r="C2635" s="69">
        <v>15654.87</v>
      </c>
      <c r="D2635" s="69">
        <v>12051.66</v>
      </c>
      <c r="E2635" s="69">
        <v>76.9834562663248</v>
      </c>
      <c r="F2635" s="69"/>
      <c r="G2635" s="69"/>
      <c r="H2635" s="69"/>
      <c r="I2635" s="69"/>
      <c r="J2635" s="69"/>
      <c r="K2635" s="69">
        <v>1731.3</v>
      </c>
      <c r="L2635" s="69"/>
      <c r="M2635" s="70">
        <v>1586</v>
      </c>
      <c r="N2635" s="70">
        <v>1586</v>
      </c>
      <c r="O2635" s="69">
        <v>13.1600128115131</v>
      </c>
      <c r="P2635" s="69"/>
    </row>
    <row r="2636" spans="1:16">
      <c r="A2636" s="92" t="s">
        <v>38</v>
      </c>
      <c r="B2636" s="87" t="s">
        <v>39</v>
      </c>
      <c r="C2636" s="69">
        <v>13293.42</v>
      </c>
      <c r="D2636" s="69">
        <v>5816.92</v>
      </c>
      <c r="E2636" s="69">
        <v>43.7578892414443</v>
      </c>
      <c r="F2636" s="70">
        <v>6600</v>
      </c>
      <c r="G2636" s="69">
        <v>6600</v>
      </c>
      <c r="H2636" s="70">
        <v>6600</v>
      </c>
      <c r="I2636" s="69">
        <v>113.462107094476</v>
      </c>
      <c r="J2636" s="69">
        <v>100</v>
      </c>
      <c r="K2636" s="69">
        <v>405</v>
      </c>
      <c r="L2636" s="69">
        <v>6.13636363636364</v>
      </c>
      <c r="M2636" s="69"/>
      <c r="N2636" s="70">
        <v>6600</v>
      </c>
      <c r="O2636" s="69">
        <v>113.462107094476</v>
      </c>
      <c r="P2636" s="69">
        <v>100</v>
      </c>
    </row>
    <row r="2637" spans="1:16">
      <c r="A2637" s="92" t="s">
        <v>52</v>
      </c>
      <c r="B2637" s="87" t="s">
        <v>53</v>
      </c>
      <c r="C2637" s="69">
        <v>88900.37</v>
      </c>
      <c r="D2637" s="69">
        <v>30328.98</v>
      </c>
      <c r="E2637" s="69">
        <v>34.1156960314113</v>
      </c>
      <c r="F2637" s="69"/>
      <c r="G2637" s="69"/>
      <c r="H2637" s="69"/>
      <c r="I2637" s="69"/>
      <c r="J2637" s="69"/>
      <c r="K2637" s="69">
        <v>8571.22</v>
      </c>
      <c r="L2637" s="69"/>
      <c r="M2637" s="70">
        <v>6196</v>
      </c>
      <c r="N2637" s="70">
        <v>6196</v>
      </c>
      <c r="O2637" s="69">
        <v>20.4293055684695</v>
      </c>
      <c r="P2637" s="69"/>
    </row>
    <row r="2638" spans="1:16">
      <c r="A2638" s="92" t="s">
        <v>108</v>
      </c>
      <c r="B2638" s="87" t="s">
        <v>109</v>
      </c>
      <c r="C2638" s="69">
        <v>5293.84</v>
      </c>
      <c r="D2638" s="69">
        <v>3466.69</v>
      </c>
      <c r="E2638" s="69">
        <v>65.4853565653665</v>
      </c>
      <c r="F2638" s="69"/>
      <c r="G2638" s="69"/>
      <c r="H2638" s="69"/>
      <c r="I2638" s="69"/>
      <c r="J2638" s="69"/>
      <c r="K2638" s="69"/>
      <c r="L2638" s="69"/>
      <c r="M2638" s="69"/>
      <c r="N2638" s="69"/>
      <c r="O2638" s="69"/>
      <c r="P2638" s="69"/>
    </row>
    <row r="2639" spans="1:16">
      <c r="A2639" s="92" t="s">
        <v>110</v>
      </c>
      <c r="B2639" s="87" t="s">
        <v>111</v>
      </c>
      <c r="C2639" s="69">
        <v>23763.13</v>
      </c>
      <c r="D2639" s="69">
        <v>13711.1</v>
      </c>
      <c r="E2639" s="69">
        <v>57.6990489047529</v>
      </c>
      <c r="F2639" s="70">
        <v>154</v>
      </c>
      <c r="G2639" s="69">
        <v>154</v>
      </c>
      <c r="H2639" s="70">
        <v>154</v>
      </c>
      <c r="I2639" s="69">
        <v>1.1231775714567</v>
      </c>
      <c r="J2639" s="69">
        <v>100</v>
      </c>
      <c r="K2639" s="69">
        <v>9610.62</v>
      </c>
      <c r="L2639" s="69">
        <v>6240.66233766234</v>
      </c>
      <c r="M2639" s="70">
        <v>7276</v>
      </c>
      <c r="N2639" s="70">
        <v>7430</v>
      </c>
      <c r="O2639" s="69">
        <v>54.1896711423591</v>
      </c>
      <c r="P2639" s="69">
        <v>4824.67532467533</v>
      </c>
    </row>
    <row r="2640" spans="1:16">
      <c r="A2640" s="92" t="s">
        <v>112</v>
      </c>
      <c r="B2640" s="87" t="s">
        <v>113</v>
      </c>
      <c r="C2640" s="69">
        <v>8952.98</v>
      </c>
      <c r="D2640" s="69">
        <v>14988.93</v>
      </c>
      <c r="E2640" s="69">
        <v>167.418334454003</v>
      </c>
      <c r="F2640" s="69"/>
      <c r="G2640" s="69"/>
      <c r="H2640" s="69"/>
      <c r="I2640" s="69"/>
      <c r="J2640" s="69"/>
      <c r="K2640" s="69">
        <v>1426.8</v>
      </c>
      <c r="L2640" s="69"/>
      <c r="M2640" s="70">
        <v>749</v>
      </c>
      <c r="N2640" s="70">
        <v>749</v>
      </c>
      <c r="O2640" s="69">
        <v>4.99702113493091</v>
      </c>
      <c r="P2640" s="69"/>
    </row>
    <row r="2641" spans="1:16">
      <c r="A2641" s="92" t="s">
        <v>116</v>
      </c>
      <c r="B2641" s="87" t="s">
        <v>117</v>
      </c>
      <c r="C2641" s="69">
        <v>5114.55</v>
      </c>
      <c r="D2641" s="69">
        <v>1174.51</v>
      </c>
      <c r="E2641" s="69">
        <v>22.964092637671</v>
      </c>
      <c r="F2641" s="69"/>
      <c r="G2641" s="69"/>
      <c r="H2641" s="69"/>
      <c r="I2641" s="69"/>
      <c r="J2641" s="69"/>
      <c r="K2641" s="69">
        <v>7476.52</v>
      </c>
      <c r="L2641" s="69"/>
      <c r="M2641" s="70">
        <v>7477</v>
      </c>
      <c r="N2641" s="70">
        <v>7477</v>
      </c>
      <c r="O2641" s="69">
        <v>636.60590373858</v>
      </c>
      <c r="P2641" s="69"/>
    </row>
    <row r="2642" spans="1:16">
      <c r="A2642" s="92" t="s">
        <v>118</v>
      </c>
      <c r="B2642" s="87" t="s">
        <v>119</v>
      </c>
      <c r="C2642" s="69">
        <v>28271.77</v>
      </c>
      <c r="D2642" s="69">
        <v>24278.47</v>
      </c>
      <c r="E2642" s="69">
        <v>85.8753095402233</v>
      </c>
      <c r="F2642" s="70">
        <v>787</v>
      </c>
      <c r="G2642" s="69">
        <v>787</v>
      </c>
      <c r="H2642" s="70">
        <v>787</v>
      </c>
      <c r="I2642" s="69">
        <v>3.24155517213399</v>
      </c>
      <c r="J2642" s="69">
        <v>100</v>
      </c>
      <c r="K2642" s="69"/>
      <c r="L2642" s="69"/>
      <c r="M2642" s="69"/>
      <c r="N2642" s="70">
        <v>787</v>
      </c>
      <c r="O2642" s="69">
        <v>3.24155517213399</v>
      </c>
      <c r="P2642" s="69">
        <v>100</v>
      </c>
    </row>
    <row r="2643" spans="1:16">
      <c r="A2643" s="92" t="s">
        <v>120</v>
      </c>
      <c r="B2643" s="87" t="s">
        <v>121</v>
      </c>
      <c r="C2643" s="69">
        <v>1125.92</v>
      </c>
      <c r="D2643" s="69">
        <v>1221.47</v>
      </c>
      <c r="E2643" s="69">
        <v>108.486393349439</v>
      </c>
      <c r="F2643" s="69"/>
      <c r="G2643" s="69"/>
      <c r="H2643" s="69"/>
      <c r="I2643" s="69"/>
      <c r="J2643" s="69"/>
      <c r="K2643" s="69">
        <v>254.19</v>
      </c>
      <c r="L2643" s="69"/>
      <c r="M2643" s="70">
        <v>255</v>
      </c>
      <c r="N2643" s="70">
        <v>255</v>
      </c>
      <c r="O2643" s="69">
        <v>20.8764848911557</v>
      </c>
      <c r="P2643" s="69"/>
    </row>
    <row r="2644" spans="1:16">
      <c r="A2644" s="92" t="s">
        <v>40</v>
      </c>
      <c r="B2644" s="87" t="s">
        <v>41</v>
      </c>
      <c r="C2644" s="69">
        <v>10635.57</v>
      </c>
      <c r="D2644" s="69">
        <v>66.37</v>
      </c>
      <c r="E2644" s="69">
        <v>0.62403801582802</v>
      </c>
      <c r="F2644" s="69"/>
      <c r="G2644" s="69"/>
      <c r="H2644" s="69"/>
      <c r="I2644" s="69"/>
      <c r="J2644" s="69"/>
      <c r="K2644" s="69">
        <v>66.36</v>
      </c>
      <c r="L2644" s="69"/>
      <c r="M2644" s="70">
        <v>67</v>
      </c>
      <c r="N2644" s="70">
        <v>67</v>
      </c>
      <c r="O2644" s="69">
        <v>100.949224047009</v>
      </c>
      <c r="P2644" s="69"/>
    </row>
    <row r="2645" spans="1:16">
      <c r="A2645" s="92" t="s">
        <v>122</v>
      </c>
      <c r="B2645" s="87" t="s">
        <v>123</v>
      </c>
      <c r="C2645" s="69">
        <v>96729.95</v>
      </c>
      <c r="D2645" s="69">
        <v>607.62</v>
      </c>
      <c r="E2645" s="69">
        <v>0.62816118482435</v>
      </c>
      <c r="F2645" s="69"/>
      <c r="G2645" s="69"/>
      <c r="H2645" s="69"/>
      <c r="I2645" s="69"/>
      <c r="J2645" s="69"/>
      <c r="K2645" s="69">
        <v>0.18</v>
      </c>
      <c r="L2645" s="69"/>
      <c r="M2645" s="69"/>
      <c r="N2645" s="69"/>
      <c r="O2645" s="69"/>
      <c r="P2645" s="69"/>
    </row>
    <row r="2646" spans="1:16">
      <c r="A2646" s="92" t="s">
        <v>124</v>
      </c>
      <c r="B2646" s="87" t="s">
        <v>125</v>
      </c>
      <c r="C2646" s="69">
        <v>3583.26</v>
      </c>
      <c r="D2646" s="69">
        <v>218.31</v>
      </c>
      <c r="E2646" s="69">
        <v>6.09249677667822</v>
      </c>
      <c r="F2646" s="69"/>
      <c r="G2646" s="69"/>
      <c r="H2646" s="69"/>
      <c r="I2646" s="69"/>
      <c r="J2646" s="69"/>
      <c r="K2646" s="69">
        <v>26.97</v>
      </c>
      <c r="L2646" s="69"/>
      <c r="M2646" s="70">
        <v>27</v>
      </c>
      <c r="N2646" s="70">
        <v>27</v>
      </c>
      <c r="O2646" s="69">
        <v>12.3677339563007</v>
      </c>
      <c r="P2646" s="69"/>
    </row>
    <row r="2647" spans="1:16">
      <c r="A2647" s="92" t="s">
        <v>170</v>
      </c>
      <c r="B2647" s="87" t="s">
        <v>171</v>
      </c>
      <c r="C2647" s="69">
        <v>1809.11</v>
      </c>
      <c r="D2647" s="69">
        <v>2708.1</v>
      </c>
      <c r="E2647" s="69">
        <v>149.692390180807</v>
      </c>
      <c r="F2647" s="69"/>
      <c r="G2647" s="69"/>
      <c r="H2647" s="69"/>
      <c r="I2647" s="69"/>
      <c r="J2647" s="69"/>
      <c r="K2647" s="69"/>
      <c r="L2647" s="69"/>
      <c r="M2647" s="69"/>
      <c r="N2647" s="69"/>
      <c r="O2647" s="69"/>
      <c r="P2647" s="69"/>
    </row>
    <row r="2648" spans="1:16">
      <c r="A2648" s="92" t="s">
        <v>178</v>
      </c>
      <c r="B2648" s="87" t="s">
        <v>179</v>
      </c>
      <c r="C2648" s="69">
        <v>411353.7</v>
      </c>
      <c r="D2648" s="69"/>
      <c r="E2648" s="69"/>
      <c r="F2648" s="69"/>
      <c r="G2648" s="69"/>
      <c r="H2648" s="69"/>
      <c r="I2648" s="69"/>
      <c r="J2648" s="69"/>
      <c r="K2648" s="69"/>
      <c r="L2648" s="69"/>
      <c r="M2648" s="69"/>
      <c r="N2648" s="69"/>
      <c r="O2648" s="69"/>
      <c r="P2648" s="69"/>
    </row>
    <row r="2649" spans="1:16">
      <c r="A2649" s="92" t="s">
        <v>182</v>
      </c>
      <c r="B2649" s="87" t="s">
        <v>183</v>
      </c>
      <c r="C2649" s="69">
        <v>5543.33</v>
      </c>
      <c r="D2649" s="69">
        <v>9593.2</v>
      </c>
      <c r="E2649" s="69">
        <v>173.058432386309</v>
      </c>
      <c r="F2649" s="69"/>
      <c r="G2649" s="69"/>
      <c r="H2649" s="69"/>
      <c r="I2649" s="69"/>
      <c r="J2649" s="69"/>
      <c r="K2649" s="69"/>
      <c r="L2649" s="69"/>
      <c r="M2649" s="69"/>
      <c r="N2649" s="69"/>
      <c r="O2649" s="69"/>
      <c r="P2649" s="69"/>
    </row>
    <row r="2650" spans="1:16">
      <c r="A2650" s="92" t="s">
        <v>186</v>
      </c>
      <c r="B2650" s="87" t="s">
        <v>187</v>
      </c>
      <c r="C2650" s="69">
        <v>65677.33</v>
      </c>
      <c r="D2650" s="69">
        <v>6311.35</v>
      </c>
      <c r="E2650" s="69">
        <v>9.60963242567869</v>
      </c>
      <c r="F2650" s="69"/>
      <c r="G2650" s="69"/>
      <c r="H2650" s="69"/>
      <c r="I2650" s="69"/>
      <c r="J2650" s="69"/>
      <c r="K2650" s="69"/>
      <c r="L2650" s="69"/>
      <c r="M2650" s="69"/>
      <c r="N2650" s="69"/>
      <c r="O2650" s="69"/>
      <c r="P2650" s="69"/>
    </row>
    <row r="2651" spans="1:16">
      <c r="A2651" s="92" t="s">
        <v>76</v>
      </c>
      <c r="B2651" s="87" t="s">
        <v>77</v>
      </c>
      <c r="C2651" s="69">
        <v>138603.53</v>
      </c>
      <c r="D2651" s="69">
        <v>63225.31</v>
      </c>
      <c r="E2651" s="69">
        <v>45.6159449907228</v>
      </c>
      <c r="F2651" s="70">
        <v>2610</v>
      </c>
      <c r="G2651" s="69">
        <v>2610</v>
      </c>
      <c r="H2651" s="70">
        <v>2610</v>
      </c>
      <c r="I2651" s="69">
        <v>4.12809363844954</v>
      </c>
      <c r="J2651" s="69">
        <v>100</v>
      </c>
      <c r="K2651" s="69"/>
      <c r="L2651" s="69"/>
      <c r="M2651" s="69"/>
      <c r="N2651" s="70">
        <v>2610</v>
      </c>
      <c r="O2651" s="69">
        <v>4.12809363844954</v>
      </c>
      <c r="P2651" s="69">
        <v>100</v>
      </c>
    </row>
    <row r="2652" spans="1:16">
      <c r="A2652" s="92" t="s">
        <v>42</v>
      </c>
      <c r="B2652" s="87" t="s">
        <v>43</v>
      </c>
      <c r="C2652" s="69">
        <v>995.42</v>
      </c>
      <c r="D2652" s="69">
        <v>5055.5</v>
      </c>
      <c r="E2652" s="69">
        <v>507.876072411645</v>
      </c>
      <c r="F2652" s="69"/>
      <c r="G2652" s="69"/>
      <c r="H2652" s="69"/>
      <c r="I2652" s="69"/>
      <c r="J2652" s="69"/>
      <c r="K2652" s="69"/>
      <c r="L2652" s="69"/>
      <c r="M2652" s="69"/>
      <c r="N2652" s="69"/>
      <c r="O2652" s="69"/>
      <c r="P2652" s="69"/>
    </row>
    <row r="2653" spans="1:16">
      <c r="A2653" s="92" t="s">
        <v>172</v>
      </c>
      <c r="B2653" s="87" t="s">
        <v>173</v>
      </c>
      <c r="C2653" s="69">
        <v>1314.91</v>
      </c>
      <c r="D2653" s="69"/>
      <c r="E2653" s="69"/>
      <c r="F2653" s="69"/>
      <c r="G2653" s="69"/>
      <c r="H2653" s="69"/>
      <c r="I2653" s="69"/>
      <c r="J2653" s="69"/>
      <c r="K2653" s="69"/>
      <c r="L2653" s="69"/>
      <c r="M2653" s="69"/>
      <c r="N2653" s="69"/>
      <c r="O2653" s="69"/>
      <c r="P2653" s="69"/>
    </row>
    <row r="2654" spans="1:16">
      <c r="A2654" s="92" t="s">
        <v>132</v>
      </c>
      <c r="B2654" s="87" t="s">
        <v>133</v>
      </c>
      <c r="C2654" s="69"/>
      <c r="D2654" s="69">
        <v>4750</v>
      </c>
      <c r="E2654" s="69"/>
      <c r="F2654" s="69"/>
      <c r="G2654" s="69"/>
      <c r="H2654" s="69"/>
      <c r="I2654" s="69"/>
      <c r="J2654" s="69"/>
      <c r="K2654" s="69"/>
      <c r="L2654" s="69"/>
      <c r="M2654" s="69"/>
      <c r="N2654" s="69"/>
      <c r="O2654" s="69"/>
      <c r="P2654" s="69"/>
    </row>
    <row r="2655" spans="1:16">
      <c r="A2655" s="92" t="s">
        <v>134</v>
      </c>
      <c r="B2655" s="87" t="s">
        <v>135</v>
      </c>
      <c r="C2655" s="69">
        <v>3106.88</v>
      </c>
      <c r="D2655" s="69"/>
      <c r="E2655" s="69"/>
      <c r="F2655" s="69"/>
      <c r="G2655" s="69"/>
      <c r="H2655" s="69"/>
      <c r="I2655" s="69"/>
      <c r="J2655" s="69"/>
      <c r="K2655" s="69"/>
      <c r="L2655" s="69"/>
      <c r="M2655" s="69"/>
      <c r="N2655" s="69"/>
      <c r="O2655" s="69"/>
      <c r="P2655" s="69"/>
    </row>
    <row r="2656" spans="1:16">
      <c r="A2656" s="92" t="s">
        <v>264</v>
      </c>
      <c r="B2656" s="87" t="s">
        <v>265</v>
      </c>
      <c r="C2656" s="69"/>
      <c r="D2656" s="69">
        <v>12833.61</v>
      </c>
      <c r="E2656" s="69"/>
      <c r="F2656" s="69"/>
      <c r="G2656" s="69"/>
      <c r="H2656" s="69"/>
      <c r="I2656" s="69"/>
      <c r="J2656" s="69"/>
      <c r="K2656" s="69"/>
      <c r="L2656" s="69"/>
      <c r="M2656" s="69"/>
      <c r="N2656" s="69"/>
      <c r="O2656" s="69"/>
      <c r="P2656" s="69"/>
    </row>
    <row r="2657" spans="1:16">
      <c r="A2657" s="92" t="s">
        <v>138</v>
      </c>
      <c r="B2657" s="87" t="s">
        <v>139</v>
      </c>
      <c r="C2657" s="69">
        <v>16192.59</v>
      </c>
      <c r="D2657" s="69">
        <v>33213.08</v>
      </c>
      <c r="E2657" s="69">
        <v>205.112832474607</v>
      </c>
      <c r="F2657" s="69"/>
      <c r="G2657" s="69"/>
      <c r="H2657" s="69"/>
      <c r="I2657" s="69"/>
      <c r="J2657" s="69"/>
      <c r="K2657" s="69">
        <v>1187.33</v>
      </c>
      <c r="L2657" s="69"/>
      <c r="M2657" s="70">
        <v>1188</v>
      </c>
      <c r="N2657" s="70">
        <v>1188</v>
      </c>
      <c r="O2657" s="69">
        <v>3.57690403901114</v>
      </c>
      <c r="P2657" s="69"/>
    </row>
    <row r="2658" spans="1:16">
      <c r="A2658" s="92" t="s">
        <v>140</v>
      </c>
      <c r="B2658" s="87" t="s">
        <v>141</v>
      </c>
      <c r="C2658" s="69"/>
      <c r="D2658" s="69">
        <v>5597.44</v>
      </c>
      <c r="E2658" s="69"/>
      <c r="F2658" s="69"/>
      <c r="G2658" s="69"/>
      <c r="H2658" s="69"/>
      <c r="I2658" s="69"/>
      <c r="J2658" s="69"/>
      <c r="K2658" s="69"/>
      <c r="L2658" s="69"/>
      <c r="M2658" s="69"/>
      <c r="N2658" s="69"/>
      <c r="O2658" s="69"/>
      <c r="P2658" s="69"/>
    </row>
    <row r="2659" spans="1:16">
      <c r="A2659" s="92" t="s">
        <v>144</v>
      </c>
      <c r="B2659" s="87" t="s">
        <v>145</v>
      </c>
      <c r="C2659" s="69">
        <v>39516.23</v>
      </c>
      <c r="D2659" s="69">
        <v>20513.94</v>
      </c>
      <c r="E2659" s="69">
        <v>51.9126951128688</v>
      </c>
      <c r="F2659" s="69"/>
      <c r="G2659" s="69"/>
      <c r="H2659" s="69"/>
      <c r="I2659" s="69"/>
      <c r="J2659" s="69"/>
      <c r="K2659" s="69">
        <v>64975</v>
      </c>
      <c r="L2659" s="69"/>
      <c r="M2659" s="69"/>
      <c r="N2659" s="69"/>
      <c r="O2659" s="69"/>
      <c r="P2659" s="69"/>
    </row>
    <row r="2660" spans="1:16">
      <c r="A2660" s="92" t="s">
        <v>146</v>
      </c>
      <c r="B2660" s="87" t="s">
        <v>147</v>
      </c>
      <c r="C2660" s="69">
        <v>2904.57</v>
      </c>
      <c r="D2660" s="69">
        <v>3206.25</v>
      </c>
      <c r="E2660" s="69">
        <v>110.38639110092</v>
      </c>
      <c r="F2660" s="69"/>
      <c r="G2660" s="69"/>
      <c r="H2660" s="69"/>
      <c r="I2660" s="69"/>
      <c r="J2660" s="69"/>
      <c r="K2660" s="69"/>
      <c r="L2660" s="69"/>
      <c r="M2660" s="69"/>
      <c r="N2660" s="69"/>
      <c r="O2660" s="69"/>
      <c r="P2660" s="69"/>
    </row>
    <row r="2661" spans="1:16">
      <c r="A2661" s="92" t="s">
        <v>150</v>
      </c>
      <c r="B2661" s="87" t="s">
        <v>151</v>
      </c>
      <c r="C2661" s="69">
        <v>2357.36</v>
      </c>
      <c r="D2661" s="69">
        <v>1357.5</v>
      </c>
      <c r="E2661" s="69">
        <v>57.5856042352462</v>
      </c>
      <c r="F2661" s="69"/>
      <c r="G2661" s="69"/>
      <c r="H2661" s="69"/>
      <c r="I2661" s="69"/>
      <c r="J2661" s="69"/>
      <c r="K2661" s="69"/>
      <c r="L2661" s="69"/>
      <c r="M2661" s="69"/>
      <c r="N2661" s="69"/>
      <c r="O2661" s="69"/>
      <c r="P2661" s="69"/>
    </row>
    <row r="2662" spans="1:16">
      <c r="A2662" s="91" t="s">
        <v>194</v>
      </c>
      <c r="B2662" s="87" t="s">
        <v>195</v>
      </c>
      <c r="C2662" s="63">
        <v>328270.29</v>
      </c>
      <c r="D2662" s="63">
        <v>50200.69</v>
      </c>
      <c r="E2662" s="63">
        <v>15.2924865664815</v>
      </c>
      <c r="F2662" s="63"/>
      <c r="G2662" s="63"/>
      <c r="H2662" s="63"/>
      <c r="I2662" s="63"/>
      <c r="J2662" s="63"/>
      <c r="K2662" s="63">
        <v>33046.04</v>
      </c>
      <c r="L2662" s="63"/>
      <c r="M2662" s="64">
        <v>37922</v>
      </c>
      <c r="N2662" s="64">
        <v>37922</v>
      </c>
      <c r="O2662" s="63">
        <v>75.5407943595994</v>
      </c>
      <c r="P2662" s="63"/>
    </row>
    <row r="2663" spans="1:16">
      <c r="A2663" s="92" t="s">
        <v>28</v>
      </c>
      <c r="B2663" s="87" t="s">
        <v>29</v>
      </c>
      <c r="C2663" s="69">
        <v>58513.2</v>
      </c>
      <c r="D2663" s="69">
        <v>8544.79</v>
      </c>
      <c r="E2663" s="69">
        <v>14.6031835551636</v>
      </c>
      <c r="F2663" s="69"/>
      <c r="G2663" s="69"/>
      <c r="H2663" s="69"/>
      <c r="I2663" s="69"/>
      <c r="J2663" s="69"/>
      <c r="K2663" s="69"/>
      <c r="L2663" s="69"/>
      <c r="M2663" s="69"/>
      <c r="N2663" s="69"/>
      <c r="O2663" s="69"/>
      <c r="P2663" s="69"/>
    </row>
    <row r="2664" spans="1:16">
      <c r="A2664" s="92" t="s">
        <v>32</v>
      </c>
      <c r="B2664" s="87" t="s">
        <v>33</v>
      </c>
      <c r="C2664" s="69">
        <v>431.34</v>
      </c>
      <c r="D2664" s="69"/>
      <c r="E2664" s="69"/>
      <c r="F2664" s="69"/>
      <c r="G2664" s="69"/>
      <c r="H2664" s="69"/>
      <c r="I2664" s="69"/>
      <c r="J2664" s="69"/>
      <c r="K2664" s="69"/>
      <c r="L2664" s="69"/>
      <c r="M2664" s="69"/>
      <c r="N2664" s="69"/>
      <c r="O2664" s="69"/>
      <c r="P2664" s="69"/>
    </row>
    <row r="2665" spans="1:16">
      <c r="A2665" s="92" t="s">
        <v>34</v>
      </c>
      <c r="B2665" s="87" t="s">
        <v>35</v>
      </c>
      <c r="C2665" s="69">
        <v>8959.55</v>
      </c>
      <c r="D2665" s="69">
        <v>1409.9</v>
      </c>
      <c r="E2665" s="69">
        <v>15.7362813980613</v>
      </c>
      <c r="F2665" s="69"/>
      <c r="G2665" s="69"/>
      <c r="H2665" s="69"/>
      <c r="I2665" s="69"/>
      <c r="J2665" s="69"/>
      <c r="K2665" s="69"/>
      <c r="L2665" s="69"/>
      <c r="M2665" s="69"/>
      <c r="N2665" s="69"/>
      <c r="O2665" s="69"/>
      <c r="P2665" s="69"/>
    </row>
    <row r="2666" spans="1:16">
      <c r="A2666" s="92" t="s">
        <v>70</v>
      </c>
      <c r="B2666" s="87" t="s">
        <v>71</v>
      </c>
      <c r="C2666" s="69">
        <v>7199.53</v>
      </c>
      <c r="D2666" s="69">
        <v>702.86</v>
      </c>
      <c r="E2666" s="69">
        <v>9.76258172408477</v>
      </c>
      <c r="F2666" s="69"/>
      <c r="G2666" s="69"/>
      <c r="H2666" s="69"/>
      <c r="I2666" s="69"/>
      <c r="J2666" s="69"/>
      <c r="K2666" s="69"/>
      <c r="L2666" s="69"/>
      <c r="M2666" s="69"/>
      <c r="N2666" s="69"/>
      <c r="O2666" s="69"/>
      <c r="P2666" s="69"/>
    </row>
    <row r="2667" spans="1:16">
      <c r="A2667" s="92" t="s">
        <v>36</v>
      </c>
      <c r="B2667" s="87" t="s">
        <v>37</v>
      </c>
      <c r="C2667" s="69">
        <v>582.78</v>
      </c>
      <c r="D2667" s="69">
        <v>214.7</v>
      </c>
      <c r="E2667" s="69">
        <v>36.8406602834689</v>
      </c>
      <c r="F2667" s="69"/>
      <c r="G2667" s="69"/>
      <c r="H2667" s="69"/>
      <c r="I2667" s="69"/>
      <c r="J2667" s="69"/>
      <c r="K2667" s="69"/>
      <c r="L2667" s="69"/>
      <c r="M2667" s="69"/>
      <c r="N2667" s="69"/>
      <c r="O2667" s="69"/>
      <c r="P2667" s="69"/>
    </row>
    <row r="2668" spans="1:16">
      <c r="A2668" s="92" t="s">
        <v>82</v>
      </c>
      <c r="B2668" s="87" t="s">
        <v>83</v>
      </c>
      <c r="C2668" s="69">
        <v>139.58</v>
      </c>
      <c r="D2668" s="69"/>
      <c r="E2668" s="69"/>
      <c r="F2668" s="69"/>
      <c r="G2668" s="69"/>
      <c r="H2668" s="69"/>
      <c r="I2668" s="69"/>
      <c r="J2668" s="69"/>
      <c r="K2668" s="69">
        <v>233.28</v>
      </c>
      <c r="L2668" s="69"/>
      <c r="M2668" s="70">
        <v>234</v>
      </c>
      <c r="N2668" s="70">
        <v>234</v>
      </c>
      <c r="O2668" s="69"/>
      <c r="P2668" s="69"/>
    </row>
    <row r="2669" spans="1:16">
      <c r="A2669" s="92" t="s">
        <v>84</v>
      </c>
      <c r="B2669" s="87" t="s">
        <v>85</v>
      </c>
      <c r="C2669" s="69">
        <v>398.17</v>
      </c>
      <c r="D2669" s="69"/>
      <c r="E2669" s="69"/>
      <c r="F2669" s="69"/>
      <c r="G2669" s="69"/>
      <c r="H2669" s="69"/>
      <c r="I2669" s="69"/>
      <c r="J2669" s="69"/>
      <c r="K2669" s="69"/>
      <c r="L2669" s="69"/>
      <c r="M2669" s="69"/>
      <c r="N2669" s="69"/>
      <c r="O2669" s="69"/>
      <c r="P2669" s="69"/>
    </row>
    <row r="2670" spans="1:16">
      <c r="A2670" s="92" t="s">
        <v>86</v>
      </c>
      <c r="B2670" s="87" t="s">
        <v>87</v>
      </c>
      <c r="C2670" s="69">
        <v>24171.25</v>
      </c>
      <c r="D2670" s="69">
        <v>1333.66</v>
      </c>
      <c r="E2670" s="69">
        <v>5.51754667218286</v>
      </c>
      <c r="F2670" s="69"/>
      <c r="G2670" s="69"/>
      <c r="H2670" s="69"/>
      <c r="I2670" s="69"/>
      <c r="J2670" s="69"/>
      <c r="K2670" s="69"/>
      <c r="L2670" s="69"/>
      <c r="M2670" s="69"/>
      <c r="N2670" s="69"/>
      <c r="O2670" s="69"/>
      <c r="P2670" s="69"/>
    </row>
    <row r="2671" spans="1:16">
      <c r="A2671" s="92" t="s">
        <v>88</v>
      </c>
      <c r="B2671" s="87" t="s">
        <v>89</v>
      </c>
      <c r="C2671" s="69">
        <v>589.39</v>
      </c>
      <c r="D2671" s="69"/>
      <c r="E2671" s="69"/>
      <c r="F2671" s="69"/>
      <c r="G2671" s="69"/>
      <c r="H2671" s="69"/>
      <c r="I2671" s="69"/>
      <c r="J2671" s="69"/>
      <c r="K2671" s="69"/>
      <c r="L2671" s="69"/>
      <c r="M2671" s="69"/>
      <c r="N2671" s="69"/>
      <c r="O2671" s="69"/>
      <c r="P2671" s="69"/>
    </row>
    <row r="2672" spans="1:16">
      <c r="A2672" s="92" t="s">
        <v>90</v>
      </c>
      <c r="B2672" s="87" t="s">
        <v>91</v>
      </c>
      <c r="C2672" s="69">
        <v>5946.88</v>
      </c>
      <c r="D2672" s="69"/>
      <c r="E2672" s="69"/>
      <c r="F2672" s="69"/>
      <c r="G2672" s="69"/>
      <c r="H2672" s="69"/>
      <c r="I2672" s="69"/>
      <c r="J2672" s="69"/>
      <c r="K2672" s="69"/>
      <c r="L2672" s="69"/>
      <c r="M2672" s="69"/>
      <c r="N2672" s="69"/>
      <c r="O2672" s="69"/>
      <c r="P2672" s="69"/>
    </row>
    <row r="2673" spans="1:16">
      <c r="A2673" s="92" t="s">
        <v>92</v>
      </c>
      <c r="B2673" s="87" t="s">
        <v>93</v>
      </c>
      <c r="C2673" s="69">
        <v>13611.88</v>
      </c>
      <c r="D2673" s="69"/>
      <c r="E2673" s="69"/>
      <c r="F2673" s="69"/>
      <c r="G2673" s="69"/>
      <c r="H2673" s="69"/>
      <c r="I2673" s="69"/>
      <c r="J2673" s="69"/>
      <c r="K2673" s="69"/>
      <c r="L2673" s="69"/>
      <c r="M2673" s="69"/>
      <c r="N2673" s="69"/>
      <c r="O2673" s="69"/>
      <c r="P2673" s="69"/>
    </row>
    <row r="2674" spans="1:16">
      <c r="A2674" s="92" t="s">
        <v>94</v>
      </c>
      <c r="B2674" s="87" t="s">
        <v>95</v>
      </c>
      <c r="C2674" s="69">
        <v>1697.66</v>
      </c>
      <c r="D2674" s="69">
        <v>934.19</v>
      </c>
      <c r="E2674" s="69">
        <v>55.0280974989103</v>
      </c>
      <c r="F2674" s="69"/>
      <c r="G2674" s="69"/>
      <c r="H2674" s="69"/>
      <c r="I2674" s="69"/>
      <c r="J2674" s="69"/>
      <c r="K2674" s="69"/>
      <c r="L2674" s="69"/>
      <c r="M2674" s="69"/>
      <c r="N2674" s="69"/>
      <c r="O2674" s="69"/>
      <c r="P2674" s="69"/>
    </row>
    <row r="2675" spans="1:16">
      <c r="A2675" s="92" t="s">
        <v>98</v>
      </c>
      <c r="B2675" s="87" t="s">
        <v>99</v>
      </c>
      <c r="C2675" s="69"/>
      <c r="D2675" s="69">
        <v>1244.9</v>
      </c>
      <c r="E2675" s="69"/>
      <c r="F2675" s="69"/>
      <c r="G2675" s="69"/>
      <c r="H2675" s="69"/>
      <c r="I2675" s="69"/>
      <c r="J2675" s="69"/>
      <c r="K2675" s="69">
        <v>1125</v>
      </c>
      <c r="L2675" s="69"/>
      <c r="M2675" s="69"/>
      <c r="N2675" s="69"/>
      <c r="O2675" s="69"/>
      <c r="P2675" s="69"/>
    </row>
    <row r="2676" spans="1:16">
      <c r="A2676" s="92" t="s">
        <v>100</v>
      </c>
      <c r="B2676" s="87" t="s">
        <v>101</v>
      </c>
      <c r="C2676" s="69">
        <v>14299</v>
      </c>
      <c r="D2676" s="69"/>
      <c r="E2676" s="69"/>
      <c r="F2676" s="69"/>
      <c r="G2676" s="69"/>
      <c r="H2676" s="69"/>
      <c r="I2676" s="69"/>
      <c r="J2676" s="69"/>
      <c r="K2676" s="69"/>
      <c r="L2676" s="69"/>
      <c r="M2676" s="69"/>
      <c r="N2676" s="69"/>
      <c r="O2676" s="69"/>
      <c r="P2676" s="69"/>
    </row>
    <row r="2677" spans="1:16">
      <c r="A2677" s="92" t="s">
        <v>102</v>
      </c>
      <c r="B2677" s="87" t="s">
        <v>103</v>
      </c>
      <c r="C2677" s="69">
        <v>7727.62</v>
      </c>
      <c r="D2677" s="69">
        <v>4897.34</v>
      </c>
      <c r="E2677" s="69">
        <v>63.3744930521946</v>
      </c>
      <c r="F2677" s="69"/>
      <c r="G2677" s="69"/>
      <c r="H2677" s="69"/>
      <c r="I2677" s="69"/>
      <c r="J2677" s="69"/>
      <c r="K2677" s="69"/>
      <c r="L2677" s="69"/>
      <c r="M2677" s="69"/>
      <c r="N2677" s="69"/>
      <c r="O2677" s="69"/>
      <c r="P2677" s="69"/>
    </row>
    <row r="2678" spans="1:16">
      <c r="A2678" s="92" t="s">
        <v>104</v>
      </c>
      <c r="B2678" s="87" t="s">
        <v>105</v>
      </c>
      <c r="C2678" s="69">
        <v>55111.14</v>
      </c>
      <c r="D2678" s="69">
        <v>16975.71</v>
      </c>
      <c r="E2678" s="69">
        <v>30.8026834502063</v>
      </c>
      <c r="F2678" s="69"/>
      <c r="G2678" s="69"/>
      <c r="H2678" s="69"/>
      <c r="I2678" s="69"/>
      <c r="J2678" s="69"/>
      <c r="K2678" s="69">
        <v>18726.93</v>
      </c>
      <c r="L2678" s="69"/>
      <c r="M2678" s="70">
        <v>20727</v>
      </c>
      <c r="N2678" s="70">
        <v>20727</v>
      </c>
      <c r="O2678" s="69">
        <v>122.097985886894</v>
      </c>
      <c r="P2678" s="69"/>
    </row>
    <row r="2679" spans="1:16">
      <c r="A2679" s="92" t="s">
        <v>106</v>
      </c>
      <c r="B2679" s="87" t="s">
        <v>107</v>
      </c>
      <c r="C2679" s="69">
        <v>5558.15</v>
      </c>
      <c r="D2679" s="69">
        <v>677</v>
      </c>
      <c r="E2679" s="69">
        <v>12.180311794392</v>
      </c>
      <c r="F2679" s="69"/>
      <c r="G2679" s="69"/>
      <c r="H2679" s="69"/>
      <c r="I2679" s="69"/>
      <c r="J2679" s="69"/>
      <c r="K2679" s="69"/>
      <c r="L2679" s="69"/>
      <c r="M2679" s="69"/>
      <c r="N2679" s="69"/>
      <c r="O2679" s="69"/>
      <c r="P2679" s="69"/>
    </row>
    <row r="2680" spans="1:16">
      <c r="A2680" s="92" t="s">
        <v>38</v>
      </c>
      <c r="B2680" s="87" t="s">
        <v>39</v>
      </c>
      <c r="C2680" s="69">
        <v>156.5</v>
      </c>
      <c r="D2680" s="69"/>
      <c r="E2680" s="69"/>
      <c r="F2680" s="69"/>
      <c r="G2680" s="69"/>
      <c r="H2680" s="69"/>
      <c r="I2680" s="69"/>
      <c r="J2680" s="69"/>
      <c r="K2680" s="69"/>
      <c r="L2680" s="69"/>
      <c r="M2680" s="69"/>
      <c r="N2680" s="69"/>
      <c r="O2680" s="69"/>
      <c r="P2680" s="69"/>
    </row>
    <row r="2681" spans="1:16">
      <c r="A2681" s="92" t="s">
        <v>52</v>
      </c>
      <c r="B2681" s="87" t="s">
        <v>53</v>
      </c>
      <c r="C2681" s="69">
        <v>32647.85</v>
      </c>
      <c r="D2681" s="69">
        <v>2347.92</v>
      </c>
      <c r="E2681" s="69">
        <v>7.19165274282993</v>
      </c>
      <c r="F2681" s="69"/>
      <c r="G2681" s="69"/>
      <c r="H2681" s="69"/>
      <c r="I2681" s="69"/>
      <c r="J2681" s="69"/>
      <c r="K2681" s="69">
        <v>2541.92</v>
      </c>
      <c r="L2681" s="69"/>
      <c r="M2681" s="70">
        <v>4542</v>
      </c>
      <c r="N2681" s="70">
        <v>4542</v>
      </c>
      <c r="O2681" s="69">
        <v>193.44781764285</v>
      </c>
      <c r="P2681" s="69"/>
    </row>
    <row r="2682" spans="1:16">
      <c r="A2682" s="92" t="s">
        <v>108</v>
      </c>
      <c r="B2682" s="87" t="s">
        <v>109</v>
      </c>
      <c r="C2682" s="69">
        <v>925.3</v>
      </c>
      <c r="D2682" s="69"/>
      <c r="E2682" s="69"/>
      <c r="F2682" s="69"/>
      <c r="G2682" s="69"/>
      <c r="H2682" s="69"/>
      <c r="I2682" s="69"/>
      <c r="J2682" s="69"/>
      <c r="K2682" s="69"/>
      <c r="L2682" s="69"/>
      <c r="M2682" s="69"/>
      <c r="N2682" s="69"/>
      <c r="O2682" s="69"/>
      <c r="P2682" s="69"/>
    </row>
    <row r="2683" spans="1:16">
      <c r="A2683" s="92" t="s">
        <v>110</v>
      </c>
      <c r="B2683" s="87" t="s">
        <v>111</v>
      </c>
      <c r="C2683" s="69">
        <v>1117.26</v>
      </c>
      <c r="D2683" s="69"/>
      <c r="E2683" s="69"/>
      <c r="F2683" s="69"/>
      <c r="G2683" s="69"/>
      <c r="H2683" s="69"/>
      <c r="I2683" s="69"/>
      <c r="J2683" s="69"/>
      <c r="K2683" s="69">
        <v>9249.91</v>
      </c>
      <c r="L2683" s="69"/>
      <c r="M2683" s="70">
        <v>11250</v>
      </c>
      <c r="N2683" s="70">
        <v>11250</v>
      </c>
      <c r="O2683" s="69"/>
      <c r="P2683" s="69"/>
    </row>
    <row r="2684" spans="1:16">
      <c r="A2684" s="92" t="s">
        <v>112</v>
      </c>
      <c r="B2684" s="87" t="s">
        <v>113</v>
      </c>
      <c r="C2684" s="69">
        <v>16847.28</v>
      </c>
      <c r="D2684" s="69">
        <v>1226.48</v>
      </c>
      <c r="E2684" s="69">
        <v>7.27998822361829</v>
      </c>
      <c r="F2684" s="69"/>
      <c r="G2684" s="69"/>
      <c r="H2684" s="69"/>
      <c r="I2684" s="69"/>
      <c r="J2684" s="69"/>
      <c r="K2684" s="69"/>
      <c r="L2684" s="69"/>
      <c r="M2684" s="69"/>
      <c r="N2684" s="69"/>
      <c r="O2684" s="69"/>
      <c r="P2684" s="69"/>
    </row>
    <row r="2685" spans="1:16">
      <c r="A2685" s="92" t="s">
        <v>116</v>
      </c>
      <c r="B2685" s="87" t="s">
        <v>117</v>
      </c>
      <c r="C2685" s="69">
        <v>60.1</v>
      </c>
      <c r="D2685" s="69"/>
      <c r="E2685" s="69"/>
      <c r="F2685" s="69"/>
      <c r="G2685" s="69"/>
      <c r="H2685" s="69"/>
      <c r="I2685" s="69"/>
      <c r="J2685" s="69"/>
      <c r="K2685" s="69"/>
      <c r="L2685" s="69"/>
      <c r="M2685" s="69"/>
      <c r="N2685" s="69"/>
      <c r="O2685" s="69"/>
      <c r="P2685" s="69"/>
    </row>
    <row r="2686" spans="1:16">
      <c r="A2686" s="92" t="s">
        <v>118</v>
      </c>
      <c r="B2686" s="87" t="s">
        <v>119</v>
      </c>
      <c r="C2686" s="69">
        <v>5707.08</v>
      </c>
      <c r="D2686" s="69">
        <v>7175.7</v>
      </c>
      <c r="E2686" s="69">
        <v>125.73329969091</v>
      </c>
      <c r="F2686" s="69"/>
      <c r="G2686" s="69"/>
      <c r="H2686" s="69"/>
      <c r="I2686" s="69"/>
      <c r="J2686" s="69"/>
      <c r="K2686" s="69"/>
      <c r="L2686" s="69"/>
      <c r="M2686" s="69"/>
      <c r="N2686" s="69"/>
      <c r="O2686" s="69"/>
      <c r="P2686" s="69"/>
    </row>
    <row r="2687" spans="1:16">
      <c r="A2687" s="92" t="s">
        <v>122</v>
      </c>
      <c r="B2687" s="87" t="s">
        <v>123</v>
      </c>
      <c r="C2687" s="69">
        <v>318.53</v>
      </c>
      <c r="D2687" s="69"/>
      <c r="E2687" s="69"/>
      <c r="F2687" s="69"/>
      <c r="G2687" s="69"/>
      <c r="H2687" s="69"/>
      <c r="I2687" s="69"/>
      <c r="J2687" s="69"/>
      <c r="K2687" s="69"/>
      <c r="L2687" s="69"/>
      <c r="M2687" s="69"/>
      <c r="N2687" s="69"/>
      <c r="O2687" s="69"/>
      <c r="P2687" s="69"/>
    </row>
    <row r="2688" spans="1:16">
      <c r="A2688" s="92" t="s">
        <v>126</v>
      </c>
      <c r="B2688" s="87" t="s">
        <v>127</v>
      </c>
      <c r="C2688" s="69">
        <v>597.37</v>
      </c>
      <c r="D2688" s="69"/>
      <c r="E2688" s="69"/>
      <c r="F2688" s="69"/>
      <c r="G2688" s="69"/>
      <c r="H2688" s="69"/>
      <c r="I2688" s="69"/>
      <c r="J2688" s="69"/>
      <c r="K2688" s="69"/>
      <c r="L2688" s="69"/>
      <c r="M2688" s="69"/>
      <c r="N2688" s="69"/>
      <c r="O2688" s="69"/>
      <c r="P2688" s="69"/>
    </row>
    <row r="2689" spans="1:16">
      <c r="A2689" s="92" t="s">
        <v>76</v>
      </c>
      <c r="B2689" s="87" t="s">
        <v>77</v>
      </c>
      <c r="C2689" s="69"/>
      <c r="D2689" s="69"/>
      <c r="E2689" s="69"/>
      <c r="F2689" s="69"/>
      <c r="G2689" s="69"/>
      <c r="H2689" s="69"/>
      <c r="I2689" s="69"/>
      <c r="J2689" s="69"/>
      <c r="K2689" s="69">
        <v>1169</v>
      </c>
      <c r="L2689" s="69"/>
      <c r="M2689" s="70">
        <v>1169</v>
      </c>
      <c r="N2689" s="70">
        <v>1169</v>
      </c>
      <c r="O2689" s="69"/>
      <c r="P2689" s="69"/>
    </row>
    <row r="2690" spans="1:16">
      <c r="A2690" s="92" t="s">
        <v>138</v>
      </c>
      <c r="B2690" s="87" t="s">
        <v>139</v>
      </c>
      <c r="C2690" s="69">
        <v>33232.8</v>
      </c>
      <c r="D2690" s="69"/>
      <c r="E2690" s="69"/>
      <c r="F2690" s="69"/>
      <c r="G2690" s="69"/>
      <c r="H2690" s="69"/>
      <c r="I2690" s="69"/>
      <c r="J2690" s="69"/>
      <c r="K2690" s="69"/>
      <c r="L2690" s="69"/>
      <c r="M2690" s="69"/>
      <c r="N2690" s="69"/>
      <c r="O2690" s="69"/>
      <c r="P2690" s="69"/>
    </row>
    <row r="2691" spans="1:16">
      <c r="A2691" s="92" t="s">
        <v>146</v>
      </c>
      <c r="B2691" s="87" t="s">
        <v>147</v>
      </c>
      <c r="C2691" s="69">
        <v>31723.1</v>
      </c>
      <c r="D2691" s="69"/>
      <c r="E2691" s="69"/>
      <c r="F2691" s="69"/>
      <c r="G2691" s="69"/>
      <c r="H2691" s="69"/>
      <c r="I2691" s="69"/>
      <c r="J2691" s="69"/>
      <c r="K2691" s="69"/>
      <c r="L2691" s="69"/>
      <c r="M2691" s="69"/>
      <c r="N2691" s="69"/>
      <c r="O2691" s="69"/>
      <c r="P2691" s="69"/>
    </row>
    <row r="2692" spans="1:16">
      <c r="A2692" s="92" t="s">
        <v>148</v>
      </c>
      <c r="B2692" s="87" t="s">
        <v>149</v>
      </c>
      <c r="C2692" s="69"/>
      <c r="D2692" s="69">
        <v>2515.54</v>
      </c>
      <c r="E2692" s="69"/>
      <c r="F2692" s="69"/>
      <c r="G2692" s="69"/>
      <c r="H2692" s="69"/>
      <c r="I2692" s="69"/>
      <c r="J2692" s="69"/>
      <c r="K2692" s="69"/>
      <c r="L2692" s="69"/>
      <c r="M2692" s="69"/>
      <c r="N2692" s="69"/>
      <c r="O2692" s="69"/>
      <c r="P2692" s="69"/>
    </row>
    <row r="2693" spans="1:16">
      <c r="A2693" s="89" t="s">
        <v>316</v>
      </c>
      <c r="B2693" s="87" t="s">
        <v>317</v>
      </c>
      <c r="C2693" s="63">
        <v>12193804.33</v>
      </c>
      <c r="D2693" s="63">
        <v>12361693.31</v>
      </c>
      <c r="E2693" s="63">
        <v>101.376838396422</v>
      </c>
      <c r="F2693" s="64">
        <v>12399466</v>
      </c>
      <c r="G2693" s="63">
        <v>12399466</v>
      </c>
      <c r="H2693" s="64">
        <v>12399466</v>
      </c>
      <c r="I2693" s="63">
        <v>100.305562426221</v>
      </c>
      <c r="J2693" s="63">
        <v>100</v>
      </c>
      <c r="K2693" s="63">
        <v>7925280.67</v>
      </c>
      <c r="L2693" s="63">
        <v>63.9163063151268</v>
      </c>
      <c r="M2693" s="64">
        <v>1477235</v>
      </c>
      <c r="N2693" s="64">
        <v>13876701</v>
      </c>
      <c r="O2693" s="63">
        <v>112.255664754071</v>
      </c>
      <c r="P2693" s="63">
        <v>111.913698541534</v>
      </c>
    </row>
    <row r="2694" spans="1:16">
      <c r="A2694" s="90" t="s">
        <v>24</v>
      </c>
      <c r="B2694" s="87" t="s">
        <v>25</v>
      </c>
      <c r="C2694" s="63">
        <v>12193804.33</v>
      </c>
      <c r="D2694" s="63">
        <v>12361693.31</v>
      </c>
      <c r="E2694" s="63">
        <v>101.376838396422</v>
      </c>
      <c r="F2694" s="64">
        <v>12399466</v>
      </c>
      <c r="G2694" s="63">
        <v>12399466</v>
      </c>
      <c r="H2694" s="64">
        <v>12399466</v>
      </c>
      <c r="I2694" s="63">
        <v>100.305562426221</v>
      </c>
      <c r="J2694" s="63">
        <v>100</v>
      </c>
      <c r="K2694" s="63">
        <v>7925280.67</v>
      </c>
      <c r="L2694" s="63">
        <v>63.9163063151268</v>
      </c>
      <c r="M2694" s="64">
        <v>1477235</v>
      </c>
      <c r="N2694" s="64">
        <v>13876701</v>
      </c>
      <c r="O2694" s="63">
        <v>112.255664754071</v>
      </c>
      <c r="P2694" s="63">
        <v>111.913698541534</v>
      </c>
    </row>
    <row r="2695" spans="1:16">
      <c r="A2695" s="91" t="s">
        <v>162</v>
      </c>
      <c r="B2695" s="87" t="s">
        <v>163</v>
      </c>
      <c r="C2695" s="63">
        <v>694398.96</v>
      </c>
      <c r="D2695" s="63">
        <v>837115.2</v>
      </c>
      <c r="E2695" s="63">
        <v>120.552484698422</v>
      </c>
      <c r="F2695" s="64">
        <v>1164762</v>
      </c>
      <c r="G2695" s="63">
        <v>1164762</v>
      </c>
      <c r="H2695" s="64">
        <v>1164762</v>
      </c>
      <c r="I2695" s="63">
        <v>139.139989334801</v>
      </c>
      <c r="J2695" s="63">
        <v>100</v>
      </c>
      <c r="K2695" s="63">
        <v>648028.33</v>
      </c>
      <c r="L2695" s="63">
        <v>55.6361153609064</v>
      </c>
      <c r="M2695" s="64">
        <v>346499</v>
      </c>
      <c r="N2695" s="64">
        <v>1511261</v>
      </c>
      <c r="O2695" s="63">
        <v>180.532022354868</v>
      </c>
      <c r="P2695" s="63">
        <v>129.748480805521</v>
      </c>
    </row>
    <row r="2696" spans="1:16">
      <c r="A2696" s="92" t="s">
        <v>28</v>
      </c>
      <c r="B2696" s="87" t="s">
        <v>29</v>
      </c>
      <c r="C2696" s="69">
        <v>82178.35</v>
      </c>
      <c r="D2696" s="69">
        <v>112189.22</v>
      </c>
      <c r="E2696" s="69">
        <v>136.519192707082</v>
      </c>
      <c r="F2696" s="70">
        <v>40688</v>
      </c>
      <c r="G2696" s="69">
        <v>40688</v>
      </c>
      <c r="H2696" s="70">
        <v>40688</v>
      </c>
      <c r="I2696" s="69">
        <v>36.2672991219656</v>
      </c>
      <c r="J2696" s="69">
        <v>100</v>
      </c>
      <c r="K2696" s="69">
        <v>18568.33</v>
      </c>
      <c r="L2696" s="69">
        <v>45.6358877310264</v>
      </c>
      <c r="M2696" s="70">
        <v>10000</v>
      </c>
      <c r="N2696" s="70">
        <v>50688</v>
      </c>
      <c r="O2696" s="69">
        <v>45.1808114897314</v>
      </c>
      <c r="P2696" s="69">
        <v>124.577270939835</v>
      </c>
    </row>
    <row r="2697" spans="1:16">
      <c r="A2697" s="92" t="s">
        <v>32</v>
      </c>
      <c r="B2697" s="87" t="s">
        <v>33</v>
      </c>
      <c r="C2697" s="69">
        <v>32600.52</v>
      </c>
      <c r="D2697" s="69">
        <v>30002.34</v>
      </c>
      <c r="E2697" s="69">
        <v>92.0302498242359</v>
      </c>
      <c r="F2697" s="70">
        <v>9449</v>
      </c>
      <c r="G2697" s="69">
        <v>9449</v>
      </c>
      <c r="H2697" s="70">
        <v>9449</v>
      </c>
      <c r="I2697" s="69">
        <v>31.4942101182774</v>
      </c>
      <c r="J2697" s="69">
        <v>100</v>
      </c>
      <c r="K2697" s="69">
        <v>9986.54</v>
      </c>
      <c r="L2697" s="69">
        <v>105.688855963594</v>
      </c>
      <c r="M2697" s="70">
        <v>538</v>
      </c>
      <c r="N2697" s="70">
        <v>9987</v>
      </c>
      <c r="O2697" s="69">
        <v>33.2874035825206</v>
      </c>
      <c r="P2697" s="69">
        <v>105.693724203619</v>
      </c>
    </row>
    <row r="2698" spans="1:16">
      <c r="A2698" s="92" t="s">
        <v>34</v>
      </c>
      <c r="B2698" s="87" t="s">
        <v>35</v>
      </c>
      <c r="C2698" s="69">
        <v>11141.83</v>
      </c>
      <c r="D2698" s="69">
        <v>4064.57</v>
      </c>
      <c r="E2698" s="69">
        <v>36.4802729892666</v>
      </c>
      <c r="F2698" s="70">
        <v>3587</v>
      </c>
      <c r="G2698" s="69">
        <v>3587</v>
      </c>
      <c r="H2698" s="70">
        <v>3587</v>
      </c>
      <c r="I2698" s="69">
        <v>88.2504176333536</v>
      </c>
      <c r="J2698" s="69">
        <v>100</v>
      </c>
      <c r="K2698" s="69">
        <v>1351.85</v>
      </c>
      <c r="L2698" s="69">
        <v>37.6874825759688</v>
      </c>
      <c r="M2698" s="70">
        <v>2000</v>
      </c>
      <c r="N2698" s="70">
        <v>5587</v>
      </c>
      <c r="O2698" s="69">
        <v>137.456114668956</v>
      </c>
      <c r="P2698" s="69">
        <v>155.756899916365</v>
      </c>
    </row>
    <row r="2699" spans="1:16">
      <c r="A2699" s="92" t="s">
        <v>228</v>
      </c>
      <c r="B2699" s="87" t="s">
        <v>229</v>
      </c>
      <c r="C2699" s="69">
        <v>138.21</v>
      </c>
      <c r="D2699" s="69">
        <v>2.53</v>
      </c>
      <c r="E2699" s="69">
        <v>1.83054771724188</v>
      </c>
      <c r="F2699" s="69"/>
      <c r="G2699" s="69"/>
      <c r="H2699" s="69"/>
      <c r="I2699" s="69"/>
      <c r="J2699" s="69"/>
      <c r="K2699" s="69"/>
      <c r="L2699" s="69"/>
      <c r="M2699" s="69"/>
      <c r="N2699" s="69"/>
      <c r="O2699" s="69"/>
      <c r="P2699" s="69"/>
    </row>
    <row r="2700" spans="1:16">
      <c r="A2700" s="92" t="s">
        <v>70</v>
      </c>
      <c r="B2700" s="87" t="s">
        <v>71</v>
      </c>
      <c r="C2700" s="69">
        <v>40283.53</v>
      </c>
      <c r="D2700" s="69">
        <v>26742.18</v>
      </c>
      <c r="E2700" s="69">
        <v>66.3848972520531</v>
      </c>
      <c r="F2700" s="70">
        <v>14740</v>
      </c>
      <c r="G2700" s="69">
        <v>14740</v>
      </c>
      <c r="H2700" s="70">
        <v>14740</v>
      </c>
      <c r="I2700" s="69">
        <v>55.1189170067661</v>
      </c>
      <c r="J2700" s="69">
        <v>100</v>
      </c>
      <c r="K2700" s="69">
        <v>11017.22</v>
      </c>
      <c r="L2700" s="69">
        <v>74.7436906377205</v>
      </c>
      <c r="M2700" s="69"/>
      <c r="N2700" s="70">
        <v>14740</v>
      </c>
      <c r="O2700" s="69">
        <v>55.1189170067661</v>
      </c>
      <c r="P2700" s="69">
        <v>100</v>
      </c>
    </row>
    <row r="2701" spans="1:16">
      <c r="A2701" s="92" t="s">
        <v>36</v>
      </c>
      <c r="B2701" s="87" t="s">
        <v>37</v>
      </c>
      <c r="C2701" s="69">
        <v>449.07</v>
      </c>
      <c r="D2701" s="69">
        <v>811.28</v>
      </c>
      <c r="E2701" s="69">
        <v>180.65780390585</v>
      </c>
      <c r="F2701" s="70">
        <v>960</v>
      </c>
      <c r="G2701" s="69">
        <v>960</v>
      </c>
      <c r="H2701" s="70">
        <v>960</v>
      </c>
      <c r="I2701" s="69">
        <v>118.331525490583</v>
      </c>
      <c r="J2701" s="69">
        <v>100</v>
      </c>
      <c r="K2701" s="69">
        <v>538.9</v>
      </c>
      <c r="L2701" s="69">
        <v>56.1354166666667</v>
      </c>
      <c r="M2701" s="69"/>
      <c r="N2701" s="70">
        <v>960</v>
      </c>
      <c r="O2701" s="69">
        <v>118.331525490583</v>
      </c>
      <c r="P2701" s="69">
        <v>100</v>
      </c>
    </row>
    <row r="2702" spans="1:16">
      <c r="A2702" s="92" t="s">
        <v>82</v>
      </c>
      <c r="B2702" s="87" t="s">
        <v>83</v>
      </c>
      <c r="C2702" s="69">
        <v>2421.15</v>
      </c>
      <c r="D2702" s="69">
        <v>11093.8</v>
      </c>
      <c r="E2702" s="69">
        <v>458.203746153687</v>
      </c>
      <c r="F2702" s="70">
        <v>3146</v>
      </c>
      <c r="G2702" s="69">
        <v>3146</v>
      </c>
      <c r="H2702" s="70">
        <v>3146</v>
      </c>
      <c r="I2702" s="69">
        <v>28.3581820476302</v>
      </c>
      <c r="J2702" s="69">
        <v>100</v>
      </c>
      <c r="K2702" s="69">
        <v>4150.83</v>
      </c>
      <c r="L2702" s="69">
        <v>131.939923712651</v>
      </c>
      <c r="M2702" s="69"/>
      <c r="N2702" s="70">
        <v>3146</v>
      </c>
      <c r="O2702" s="69">
        <v>28.3581820476302</v>
      </c>
      <c r="P2702" s="69">
        <v>100</v>
      </c>
    </row>
    <row r="2703" spans="1:16">
      <c r="A2703" s="92" t="s">
        <v>84</v>
      </c>
      <c r="B2703" s="87" t="s">
        <v>85</v>
      </c>
      <c r="C2703" s="69"/>
      <c r="D2703" s="69"/>
      <c r="E2703" s="69"/>
      <c r="F2703" s="70">
        <v>82</v>
      </c>
      <c r="G2703" s="69">
        <v>82</v>
      </c>
      <c r="H2703" s="70">
        <v>82</v>
      </c>
      <c r="I2703" s="69"/>
      <c r="J2703" s="69">
        <v>100</v>
      </c>
      <c r="K2703" s="69"/>
      <c r="L2703" s="69"/>
      <c r="M2703" s="69"/>
      <c r="N2703" s="70">
        <v>82</v>
      </c>
      <c r="O2703" s="69"/>
      <c r="P2703" s="69">
        <v>100</v>
      </c>
    </row>
    <row r="2704" spans="1:16">
      <c r="A2704" s="92" t="s">
        <v>86</v>
      </c>
      <c r="B2704" s="87" t="s">
        <v>87</v>
      </c>
      <c r="C2704" s="69">
        <v>6960.58</v>
      </c>
      <c r="D2704" s="69">
        <v>5532.33</v>
      </c>
      <c r="E2704" s="69">
        <v>79.4808765936172</v>
      </c>
      <c r="F2704" s="70">
        <v>11357</v>
      </c>
      <c r="G2704" s="69">
        <v>11357</v>
      </c>
      <c r="H2704" s="70">
        <v>11357</v>
      </c>
      <c r="I2704" s="69">
        <v>205.284211173231</v>
      </c>
      <c r="J2704" s="69">
        <v>100</v>
      </c>
      <c r="K2704" s="69">
        <v>1566.4</v>
      </c>
      <c r="L2704" s="69">
        <v>13.7923747468522</v>
      </c>
      <c r="M2704" s="70">
        <v>-67</v>
      </c>
      <c r="N2704" s="70">
        <v>11290</v>
      </c>
      <c r="O2704" s="69">
        <v>204.073148203379</v>
      </c>
      <c r="P2704" s="69">
        <v>99.4100554723959</v>
      </c>
    </row>
    <row r="2705" spans="1:16">
      <c r="A2705" s="92" t="s">
        <v>88</v>
      </c>
      <c r="B2705" s="87" t="s">
        <v>89</v>
      </c>
      <c r="C2705" s="69">
        <v>94875.45</v>
      </c>
      <c r="D2705" s="69">
        <v>40967.12</v>
      </c>
      <c r="E2705" s="69">
        <v>43.1798953259247</v>
      </c>
      <c r="F2705" s="70">
        <v>38051</v>
      </c>
      <c r="G2705" s="69">
        <v>38051</v>
      </c>
      <c r="H2705" s="70">
        <v>38051</v>
      </c>
      <c r="I2705" s="69">
        <v>92.8818037489577</v>
      </c>
      <c r="J2705" s="69">
        <v>100</v>
      </c>
      <c r="K2705" s="69">
        <v>23105.7</v>
      </c>
      <c r="L2705" s="69">
        <v>60.7229770571076</v>
      </c>
      <c r="M2705" s="70">
        <v>700</v>
      </c>
      <c r="N2705" s="70">
        <v>38751</v>
      </c>
      <c r="O2705" s="69">
        <v>94.5904911060382</v>
      </c>
      <c r="P2705" s="69">
        <v>101.839636277627</v>
      </c>
    </row>
    <row r="2706" spans="1:16">
      <c r="A2706" s="92" t="s">
        <v>90</v>
      </c>
      <c r="B2706" s="87" t="s">
        <v>91</v>
      </c>
      <c r="C2706" s="69">
        <v>31148.67</v>
      </c>
      <c r="D2706" s="69">
        <v>25.53</v>
      </c>
      <c r="E2706" s="69">
        <v>0.08196176594378</v>
      </c>
      <c r="F2706" s="70">
        <v>14387</v>
      </c>
      <c r="G2706" s="69">
        <v>14387</v>
      </c>
      <c r="H2706" s="70">
        <v>14387</v>
      </c>
      <c r="I2706" s="69">
        <v>56353.3098315707</v>
      </c>
      <c r="J2706" s="69">
        <v>100</v>
      </c>
      <c r="K2706" s="69">
        <v>6896.07</v>
      </c>
      <c r="L2706" s="69">
        <v>47.9326475290192</v>
      </c>
      <c r="M2706" s="69"/>
      <c r="N2706" s="70">
        <v>14387</v>
      </c>
      <c r="O2706" s="69">
        <v>56353.3098315707</v>
      </c>
      <c r="P2706" s="69">
        <v>100</v>
      </c>
    </row>
    <row r="2707" spans="1:16">
      <c r="A2707" s="92" t="s">
        <v>92</v>
      </c>
      <c r="B2707" s="87" t="s">
        <v>93</v>
      </c>
      <c r="C2707" s="69">
        <v>5597.79</v>
      </c>
      <c r="D2707" s="69">
        <v>1962.09</v>
      </c>
      <c r="E2707" s="69">
        <v>35.051154116178</v>
      </c>
      <c r="F2707" s="70">
        <v>23333</v>
      </c>
      <c r="G2707" s="69">
        <v>23333</v>
      </c>
      <c r="H2707" s="70">
        <v>23333</v>
      </c>
      <c r="I2707" s="69">
        <v>1189.19111763477</v>
      </c>
      <c r="J2707" s="69">
        <v>100</v>
      </c>
      <c r="K2707" s="69">
        <v>3669.96</v>
      </c>
      <c r="L2707" s="69">
        <v>15.7286246946385</v>
      </c>
      <c r="M2707" s="70">
        <v>-9000</v>
      </c>
      <c r="N2707" s="70">
        <v>14333</v>
      </c>
      <c r="O2707" s="69">
        <v>730.496562339138</v>
      </c>
      <c r="P2707" s="69">
        <v>61.4280204002914</v>
      </c>
    </row>
    <row r="2708" spans="1:16">
      <c r="A2708" s="92" t="s">
        <v>94</v>
      </c>
      <c r="B2708" s="87" t="s">
        <v>95</v>
      </c>
      <c r="C2708" s="69">
        <v>560.07</v>
      </c>
      <c r="D2708" s="69">
        <v>1346</v>
      </c>
      <c r="E2708" s="69">
        <v>240.327101969397</v>
      </c>
      <c r="F2708" s="70">
        <v>750</v>
      </c>
      <c r="G2708" s="69">
        <v>750</v>
      </c>
      <c r="H2708" s="70">
        <v>750</v>
      </c>
      <c r="I2708" s="69">
        <v>55.7206537890045</v>
      </c>
      <c r="J2708" s="69">
        <v>100</v>
      </c>
      <c r="K2708" s="69">
        <v>1757.53</v>
      </c>
      <c r="L2708" s="69">
        <v>234.337333333333</v>
      </c>
      <c r="M2708" s="69"/>
      <c r="N2708" s="70">
        <v>750</v>
      </c>
      <c r="O2708" s="69">
        <v>55.7206537890045</v>
      </c>
      <c r="P2708" s="69">
        <v>100</v>
      </c>
    </row>
    <row r="2709" spans="1:16">
      <c r="A2709" s="92" t="s">
        <v>96</v>
      </c>
      <c r="B2709" s="87" t="s">
        <v>97</v>
      </c>
      <c r="C2709" s="69">
        <v>257.36</v>
      </c>
      <c r="D2709" s="69">
        <v>651.88</v>
      </c>
      <c r="E2709" s="69">
        <v>253.294995337271</v>
      </c>
      <c r="F2709" s="70">
        <v>920</v>
      </c>
      <c r="G2709" s="69">
        <v>920</v>
      </c>
      <c r="H2709" s="70">
        <v>920</v>
      </c>
      <c r="I2709" s="69">
        <v>141.130269374732</v>
      </c>
      <c r="J2709" s="69">
        <v>100</v>
      </c>
      <c r="K2709" s="69">
        <v>1292.24</v>
      </c>
      <c r="L2709" s="69">
        <v>140.460869565217</v>
      </c>
      <c r="M2709" s="70">
        <v>373</v>
      </c>
      <c r="N2709" s="70">
        <v>1293</v>
      </c>
      <c r="O2709" s="69">
        <v>198.349389458182</v>
      </c>
      <c r="P2709" s="69">
        <v>140.54347826087</v>
      </c>
    </row>
    <row r="2710" spans="1:16">
      <c r="A2710" s="92" t="s">
        <v>98</v>
      </c>
      <c r="B2710" s="87" t="s">
        <v>99</v>
      </c>
      <c r="C2710" s="69">
        <v>7924.72</v>
      </c>
      <c r="D2710" s="69">
        <v>5399.15</v>
      </c>
      <c r="E2710" s="69">
        <v>68.1304828435579</v>
      </c>
      <c r="F2710" s="70">
        <v>8453</v>
      </c>
      <c r="G2710" s="69">
        <v>8453</v>
      </c>
      <c r="H2710" s="70">
        <v>8453</v>
      </c>
      <c r="I2710" s="69">
        <v>156.561681005343</v>
      </c>
      <c r="J2710" s="69">
        <v>100</v>
      </c>
      <c r="K2710" s="69">
        <v>2710.92</v>
      </c>
      <c r="L2710" s="69">
        <v>32.0705075121259</v>
      </c>
      <c r="M2710" s="69"/>
      <c r="N2710" s="70">
        <v>8453</v>
      </c>
      <c r="O2710" s="69">
        <v>156.561681005343</v>
      </c>
      <c r="P2710" s="69">
        <v>100</v>
      </c>
    </row>
    <row r="2711" spans="1:16">
      <c r="A2711" s="92" t="s">
        <v>100</v>
      </c>
      <c r="B2711" s="87" t="s">
        <v>101</v>
      </c>
      <c r="C2711" s="69">
        <v>34657.14</v>
      </c>
      <c r="D2711" s="69">
        <v>18107.69</v>
      </c>
      <c r="E2711" s="69">
        <v>52.2480793279538</v>
      </c>
      <c r="F2711" s="70">
        <v>8225</v>
      </c>
      <c r="G2711" s="69">
        <v>8225</v>
      </c>
      <c r="H2711" s="70">
        <v>8225</v>
      </c>
      <c r="I2711" s="69">
        <v>45.4226905806318</v>
      </c>
      <c r="J2711" s="69">
        <v>100</v>
      </c>
      <c r="K2711" s="69">
        <v>17868.34</v>
      </c>
      <c r="L2711" s="69">
        <v>217.244255319149</v>
      </c>
      <c r="M2711" s="70">
        <v>9700</v>
      </c>
      <c r="N2711" s="70">
        <v>17925</v>
      </c>
      <c r="O2711" s="69">
        <v>98.9910916301306</v>
      </c>
      <c r="P2711" s="69">
        <v>217.933130699088</v>
      </c>
    </row>
    <row r="2712" spans="1:16">
      <c r="A2712" s="92" t="s">
        <v>102</v>
      </c>
      <c r="B2712" s="87" t="s">
        <v>103</v>
      </c>
      <c r="C2712" s="69">
        <v>3094.63</v>
      </c>
      <c r="D2712" s="69">
        <v>14009.59</v>
      </c>
      <c r="E2712" s="69">
        <v>452.706462485014</v>
      </c>
      <c r="F2712" s="70">
        <v>24498</v>
      </c>
      <c r="G2712" s="69">
        <v>24498</v>
      </c>
      <c r="H2712" s="70">
        <v>24498</v>
      </c>
      <c r="I2712" s="69">
        <v>174.865931122895</v>
      </c>
      <c r="J2712" s="69">
        <v>100</v>
      </c>
      <c r="K2712" s="69">
        <v>12646.31</v>
      </c>
      <c r="L2712" s="69">
        <v>51.621805861703</v>
      </c>
      <c r="M2712" s="69"/>
      <c r="N2712" s="70">
        <v>24498</v>
      </c>
      <c r="O2712" s="69">
        <v>174.865931122895</v>
      </c>
      <c r="P2712" s="69">
        <v>100</v>
      </c>
    </row>
    <row r="2713" spans="1:16">
      <c r="A2713" s="92" t="s">
        <v>104</v>
      </c>
      <c r="B2713" s="87" t="s">
        <v>105</v>
      </c>
      <c r="C2713" s="69">
        <v>4518.76</v>
      </c>
      <c r="D2713" s="69">
        <v>765.44</v>
      </c>
      <c r="E2713" s="69">
        <v>16.9391603006134</v>
      </c>
      <c r="F2713" s="70">
        <v>8946</v>
      </c>
      <c r="G2713" s="69">
        <v>8946</v>
      </c>
      <c r="H2713" s="70">
        <v>8946</v>
      </c>
      <c r="I2713" s="69">
        <v>1168.73954849498</v>
      </c>
      <c r="J2713" s="69">
        <v>100</v>
      </c>
      <c r="K2713" s="69">
        <v>2007.79</v>
      </c>
      <c r="L2713" s="69">
        <v>22.4434384082271</v>
      </c>
      <c r="M2713" s="69"/>
      <c r="N2713" s="70">
        <v>8946</v>
      </c>
      <c r="O2713" s="69">
        <v>1168.73954849498</v>
      </c>
      <c r="P2713" s="69">
        <v>100</v>
      </c>
    </row>
    <row r="2714" spans="1:16">
      <c r="A2714" s="92" t="s">
        <v>106</v>
      </c>
      <c r="B2714" s="87" t="s">
        <v>107</v>
      </c>
      <c r="C2714" s="69">
        <v>37177.25</v>
      </c>
      <c r="D2714" s="69">
        <v>62030.83</v>
      </c>
      <c r="E2714" s="69">
        <v>166.851582621092</v>
      </c>
      <c r="F2714" s="70">
        <v>20506</v>
      </c>
      <c r="G2714" s="69">
        <v>20506</v>
      </c>
      <c r="H2714" s="70">
        <v>20506</v>
      </c>
      <c r="I2714" s="69">
        <v>33.0577553129629</v>
      </c>
      <c r="J2714" s="69">
        <v>100</v>
      </c>
      <c r="K2714" s="69">
        <v>83946.13</v>
      </c>
      <c r="L2714" s="69">
        <v>409.373500438896</v>
      </c>
      <c r="M2714" s="70">
        <v>64000</v>
      </c>
      <c r="N2714" s="70">
        <v>84506</v>
      </c>
      <c r="O2714" s="69">
        <v>136.232257411355</v>
      </c>
      <c r="P2714" s="69">
        <v>412.103774505023</v>
      </c>
    </row>
    <row r="2715" spans="1:16">
      <c r="A2715" s="92" t="s">
        <v>38</v>
      </c>
      <c r="B2715" s="87" t="s">
        <v>39</v>
      </c>
      <c r="C2715" s="69">
        <v>4198.47</v>
      </c>
      <c r="D2715" s="69">
        <v>3365</v>
      </c>
      <c r="E2715" s="69">
        <v>80.1482444795366</v>
      </c>
      <c r="F2715" s="70">
        <v>4806</v>
      </c>
      <c r="G2715" s="69">
        <v>4806</v>
      </c>
      <c r="H2715" s="70">
        <v>4806</v>
      </c>
      <c r="I2715" s="69">
        <v>142.823179791976</v>
      </c>
      <c r="J2715" s="69">
        <v>100</v>
      </c>
      <c r="K2715" s="69">
        <v>2791.36</v>
      </c>
      <c r="L2715" s="69">
        <v>58.0807324178111</v>
      </c>
      <c r="M2715" s="69"/>
      <c r="N2715" s="70">
        <v>4806</v>
      </c>
      <c r="O2715" s="69">
        <v>142.823179791976</v>
      </c>
      <c r="P2715" s="69">
        <v>100</v>
      </c>
    </row>
    <row r="2716" spans="1:16">
      <c r="A2716" s="92" t="s">
        <v>52</v>
      </c>
      <c r="B2716" s="87" t="s">
        <v>53</v>
      </c>
      <c r="C2716" s="69">
        <v>143002.26</v>
      </c>
      <c r="D2716" s="69">
        <v>226068.78</v>
      </c>
      <c r="E2716" s="69">
        <v>158.087557497343</v>
      </c>
      <c r="F2716" s="70">
        <v>230786</v>
      </c>
      <c r="G2716" s="69">
        <v>230786</v>
      </c>
      <c r="H2716" s="70">
        <v>230786</v>
      </c>
      <c r="I2716" s="69">
        <v>102.08663044937</v>
      </c>
      <c r="J2716" s="69">
        <v>100</v>
      </c>
      <c r="K2716" s="69">
        <v>150965.42</v>
      </c>
      <c r="L2716" s="69">
        <v>65.4135952787431</v>
      </c>
      <c r="M2716" s="70">
        <v>5000</v>
      </c>
      <c r="N2716" s="70">
        <v>235786</v>
      </c>
      <c r="O2716" s="69">
        <v>104.298346724391</v>
      </c>
      <c r="P2716" s="69">
        <v>102.166509233662</v>
      </c>
    </row>
    <row r="2717" spans="1:16">
      <c r="A2717" s="92" t="s">
        <v>108</v>
      </c>
      <c r="B2717" s="87" t="s">
        <v>109</v>
      </c>
      <c r="C2717" s="69">
        <v>7272.5</v>
      </c>
      <c r="D2717" s="69"/>
      <c r="E2717" s="69"/>
      <c r="F2717" s="70">
        <v>8024</v>
      </c>
      <c r="G2717" s="69">
        <v>8024</v>
      </c>
      <c r="H2717" s="70">
        <v>8024</v>
      </c>
      <c r="I2717" s="69"/>
      <c r="J2717" s="69">
        <v>100</v>
      </c>
      <c r="K2717" s="69">
        <v>2561.91</v>
      </c>
      <c r="L2717" s="69">
        <v>31.9280907278165</v>
      </c>
      <c r="M2717" s="69"/>
      <c r="N2717" s="70">
        <v>8024</v>
      </c>
      <c r="O2717" s="69"/>
      <c r="P2717" s="69">
        <v>100</v>
      </c>
    </row>
    <row r="2718" spans="1:16">
      <c r="A2718" s="92" t="s">
        <v>110</v>
      </c>
      <c r="B2718" s="87" t="s">
        <v>111</v>
      </c>
      <c r="C2718" s="69">
        <v>23532.49</v>
      </c>
      <c r="D2718" s="69">
        <v>26370.37</v>
      </c>
      <c r="E2718" s="69">
        <v>112.059412327382</v>
      </c>
      <c r="F2718" s="70">
        <v>47444</v>
      </c>
      <c r="G2718" s="69">
        <v>47444</v>
      </c>
      <c r="H2718" s="70">
        <v>47444</v>
      </c>
      <c r="I2718" s="69">
        <v>179.914047470703</v>
      </c>
      <c r="J2718" s="69">
        <v>100</v>
      </c>
      <c r="K2718" s="69">
        <v>49896.21</v>
      </c>
      <c r="L2718" s="69">
        <v>105.168640924037</v>
      </c>
      <c r="M2718" s="69"/>
      <c r="N2718" s="70">
        <v>47444</v>
      </c>
      <c r="O2718" s="69">
        <v>179.914047470703</v>
      </c>
      <c r="P2718" s="69">
        <v>100</v>
      </c>
    </row>
    <row r="2719" spans="1:16">
      <c r="A2719" s="92" t="s">
        <v>112</v>
      </c>
      <c r="B2719" s="87" t="s">
        <v>113</v>
      </c>
      <c r="C2719" s="69">
        <v>2171.88</v>
      </c>
      <c r="D2719" s="69">
        <v>16130.87</v>
      </c>
      <c r="E2719" s="69">
        <v>742.714606700186</v>
      </c>
      <c r="F2719" s="70">
        <v>55966</v>
      </c>
      <c r="G2719" s="69">
        <v>55966</v>
      </c>
      <c r="H2719" s="70">
        <v>55966</v>
      </c>
      <c r="I2719" s="69">
        <v>346.949668554765</v>
      </c>
      <c r="J2719" s="69">
        <v>100</v>
      </c>
      <c r="K2719" s="69">
        <v>23067.72</v>
      </c>
      <c r="L2719" s="69">
        <v>41.2173819819176</v>
      </c>
      <c r="M2719" s="69"/>
      <c r="N2719" s="70">
        <v>55966</v>
      </c>
      <c r="O2719" s="69">
        <v>346.949668554765</v>
      </c>
      <c r="P2719" s="69">
        <v>100</v>
      </c>
    </row>
    <row r="2720" spans="1:16">
      <c r="A2720" s="92" t="s">
        <v>114</v>
      </c>
      <c r="B2720" s="87" t="s">
        <v>115</v>
      </c>
      <c r="C2720" s="69">
        <v>14401.77</v>
      </c>
      <c r="D2720" s="69">
        <v>4439.9</v>
      </c>
      <c r="E2720" s="69">
        <v>30.82884950947</v>
      </c>
      <c r="F2720" s="69"/>
      <c r="G2720" s="69"/>
      <c r="H2720" s="69"/>
      <c r="I2720" s="69"/>
      <c r="J2720" s="69"/>
      <c r="K2720" s="69">
        <v>1817.15</v>
      </c>
      <c r="L2720" s="69"/>
      <c r="M2720" s="69"/>
      <c r="N2720" s="69"/>
      <c r="O2720" s="69"/>
      <c r="P2720" s="69"/>
    </row>
    <row r="2721" spans="1:16">
      <c r="A2721" s="92" t="s">
        <v>116</v>
      </c>
      <c r="B2721" s="87" t="s">
        <v>117</v>
      </c>
      <c r="C2721" s="69">
        <v>4489.57</v>
      </c>
      <c r="D2721" s="69">
        <v>4040.49</v>
      </c>
      <c r="E2721" s="69">
        <v>89.9972603166896</v>
      </c>
      <c r="F2721" s="70">
        <v>7753</v>
      </c>
      <c r="G2721" s="69">
        <v>7753</v>
      </c>
      <c r="H2721" s="70">
        <v>7753</v>
      </c>
      <c r="I2721" s="69">
        <v>191.882667696245</v>
      </c>
      <c r="J2721" s="69">
        <v>100</v>
      </c>
      <c r="K2721" s="69">
        <v>6132.89</v>
      </c>
      <c r="L2721" s="69">
        <v>79.1034438281955</v>
      </c>
      <c r="M2721" s="69"/>
      <c r="N2721" s="70">
        <v>7753</v>
      </c>
      <c r="O2721" s="69">
        <v>191.882667696245</v>
      </c>
      <c r="P2721" s="69">
        <v>100</v>
      </c>
    </row>
    <row r="2722" spans="1:16">
      <c r="A2722" s="92" t="s">
        <v>118</v>
      </c>
      <c r="B2722" s="87" t="s">
        <v>119</v>
      </c>
      <c r="C2722" s="69">
        <v>14638.51</v>
      </c>
      <c r="D2722" s="69">
        <v>17412.86</v>
      </c>
      <c r="E2722" s="69">
        <v>118.952407041427</v>
      </c>
      <c r="F2722" s="70">
        <v>15465</v>
      </c>
      <c r="G2722" s="69">
        <v>15465</v>
      </c>
      <c r="H2722" s="70">
        <v>15465</v>
      </c>
      <c r="I2722" s="69">
        <v>88.8136698968463</v>
      </c>
      <c r="J2722" s="69">
        <v>100</v>
      </c>
      <c r="K2722" s="69">
        <v>27362.19</v>
      </c>
      <c r="L2722" s="69">
        <v>176.929776915616</v>
      </c>
      <c r="M2722" s="70">
        <v>11900</v>
      </c>
      <c r="N2722" s="70">
        <v>27365</v>
      </c>
      <c r="O2722" s="69">
        <v>157.153965517439</v>
      </c>
      <c r="P2722" s="69">
        <v>176.947946977045</v>
      </c>
    </row>
    <row r="2723" spans="1:16">
      <c r="A2723" s="92" t="s">
        <v>120</v>
      </c>
      <c r="B2723" s="87" t="s">
        <v>121</v>
      </c>
      <c r="C2723" s="69">
        <v>684.06</v>
      </c>
      <c r="D2723" s="69">
        <v>133.27</v>
      </c>
      <c r="E2723" s="69">
        <v>19.4822091629389</v>
      </c>
      <c r="F2723" s="70">
        <v>167</v>
      </c>
      <c r="G2723" s="69">
        <v>167</v>
      </c>
      <c r="H2723" s="70">
        <v>167</v>
      </c>
      <c r="I2723" s="69">
        <v>125.309522022961</v>
      </c>
      <c r="J2723" s="69">
        <v>100</v>
      </c>
      <c r="K2723" s="69">
        <v>441.56</v>
      </c>
      <c r="L2723" s="69">
        <v>264.407185628743</v>
      </c>
      <c r="M2723" s="70">
        <v>280</v>
      </c>
      <c r="N2723" s="70">
        <v>447</v>
      </c>
      <c r="O2723" s="69">
        <v>335.409319426728</v>
      </c>
      <c r="P2723" s="69">
        <v>267.664670658683</v>
      </c>
    </row>
    <row r="2724" spans="1:16">
      <c r="A2724" s="92" t="s">
        <v>40</v>
      </c>
      <c r="B2724" s="87" t="s">
        <v>41</v>
      </c>
      <c r="C2724" s="69">
        <v>4943.73</v>
      </c>
      <c r="D2724" s="69">
        <v>1449.78</v>
      </c>
      <c r="E2724" s="69">
        <v>29.3256306473048</v>
      </c>
      <c r="F2724" s="70">
        <v>1974</v>
      </c>
      <c r="G2724" s="69">
        <v>1974</v>
      </c>
      <c r="H2724" s="70">
        <v>1974</v>
      </c>
      <c r="I2724" s="69">
        <v>136.158589579109</v>
      </c>
      <c r="J2724" s="69">
        <v>100</v>
      </c>
      <c r="K2724" s="69">
        <v>372.48</v>
      </c>
      <c r="L2724" s="69">
        <v>18.8693009118541</v>
      </c>
      <c r="M2724" s="69"/>
      <c r="N2724" s="70">
        <v>1974</v>
      </c>
      <c r="O2724" s="69">
        <v>136.158589579109</v>
      </c>
      <c r="P2724" s="69">
        <v>100</v>
      </c>
    </row>
    <row r="2725" spans="1:16">
      <c r="A2725" s="92" t="s">
        <v>244</v>
      </c>
      <c r="B2725" s="87" t="s">
        <v>245</v>
      </c>
      <c r="C2725" s="69">
        <v>12059.65</v>
      </c>
      <c r="D2725" s="69">
        <v>5068.06</v>
      </c>
      <c r="E2725" s="69">
        <v>42.0249343886431</v>
      </c>
      <c r="F2725" s="69"/>
      <c r="G2725" s="69"/>
      <c r="H2725" s="69"/>
      <c r="I2725" s="69"/>
      <c r="J2725" s="69"/>
      <c r="K2725" s="69">
        <v>19755.7</v>
      </c>
      <c r="L2725" s="69"/>
      <c r="M2725" s="70">
        <v>19433</v>
      </c>
      <c r="N2725" s="70">
        <v>19433</v>
      </c>
      <c r="O2725" s="69">
        <v>383.440606464801</v>
      </c>
      <c r="P2725" s="69"/>
    </row>
    <row r="2726" spans="1:16">
      <c r="A2726" s="92" t="s">
        <v>122</v>
      </c>
      <c r="B2726" s="87" t="s">
        <v>123</v>
      </c>
      <c r="C2726" s="69">
        <v>23140.83</v>
      </c>
      <c r="D2726" s="69">
        <v>5167.86</v>
      </c>
      <c r="E2726" s="69">
        <v>22.3322153959041</v>
      </c>
      <c r="F2726" s="70">
        <v>29125</v>
      </c>
      <c r="G2726" s="69">
        <v>29125</v>
      </c>
      <c r="H2726" s="70">
        <v>29125</v>
      </c>
      <c r="I2726" s="69">
        <v>563.579508732822</v>
      </c>
      <c r="J2726" s="69">
        <v>100</v>
      </c>
      <c r="K2726" s="69">
        <v>146816.79</v>
      </c>
      <c r="L2726" s="69">
        <v>504.091982832618</v>
      </c>
      <c r="M2726" s="70">
        <v>68000</v>
      </c>
      <c r="N2726" s="70">
        <v>97125</v>
      </c>
      <c r="O2726" s="69">
        <v>1879.40462783435</v>
      </c>
      <c r="P2726" s="69">
        <v>333.476394849785</v>
      </c>
    </row>
    <row r="2727" spans="1:16">
      <c r="A2727" s="92" t="s">
        <v>124</v>
      </c>
      <c r="B2727" s="87" t="s">
        <v>125</v>
      </c>
      <c r="C2727" s="69">
        <v>2018.56</v>
      </c>
      <c r="D2727" s="69">
        <v>1494.01</v>
      </c>
      <c r="E2727" s="69">
        <v>74.0136532974001</v>
      </c>
      <c r="F2727" s="70">
        <v>2613</v>
      </c>
      <c r="G2727" s="69">
        <v>2613</v>
      </c>
      <c r="H2727" s="70">
        <v>2613</v>
      </c>
      <c r="I2727" s="69">
        <v>174.898427721367</v>
      </c>
      <c r="J2727" s="69">
        <v>100</v>
      </c>
      <c r="K2727" s="69">
        <v>484.39</v>
      </c>
      <c r="L2727" s="69">
        <v>18.5376961347111</v>
      </c>
      <c r="M2727" s="69"/>
      <c r="N2727" s="70">
        <v>2613</v>
      </c>
      <c r="O2727" s="69">
        <v>174.898427721367</v>
      </c>
      <c r="P2727" s="69">
        <v>100</v>
      </c>
    </row>
    <row r="2728" spans="1:16">
      <c r="A2728" s="92" t="s">
        <v>166</v>
      </c>
      <c r="B2728" s="87" t="s">
        <v>167</v>
      </c>
      <c r="C2728" s="69">
        <v>117.67</v>
      </c>
      <c r="D2728" s="69">
        <v>14.12</v>
      </c>
      <c r="E2728" s="69">
        <v>11.9996600662871</v>
      </c>
      <c r="F2728" s="69"/>
      <c r="G2728" s="69"/>
      <c r="H2728" s="69"/>
      <c r="I2728" s="69"/>
      <c r="J2728" s="69"/>
      <c r="K2728" s="69">
        <v>0.59</v>
      </c>
      <c r="L2728" s="69"/>
      <c r="M2728" s="70">
        <v>1</v>
      </c>
      <c r="N2728" s="70">
        <v>1</v>
      </c>
      <c r="O2728" s="69">
        <v>7.08215297450425</v>
      </c>
      <c r="P2728" s="69"/>
    </row>
    <row r="2729" spans="1:16">
      <c r="A2729" s="92" t="s">
        <v>126</v>
      </c>
      <c r="B2729" s="87" t="s">
        <v>127</v>
      </c>
      <c r="C2729" s="69">
        <v>11975.61</v>
      </c>
      <c r="D2729" s="69">
        <v>4210.72</v>
      </c>
      <c r="E2729" s="69">
        <v>35.1607976545662</v>
      </c>
      <c r="F2729" s="69"/>
      <c r="G2729" s="69"/>
      <c r="H2729" s="69"/>
      <c r="I2729" s="69"/>
      <c r="J2729" s="69"/>
      <c r="K2729" s="69">
        <v>0.8</v>
      </c>
      <c r="L2729" s="69"/>
      <c r="M2729" s="70">
        <v>1</v>
      </c>
      <c r="N2729" s="70">
        <v>1</v>
      </c>
      <c r="O2729" s="69">
        <v>0.02374890755025</v>
      </c>
      <c r="P2729" s="69"/>
    </row>
    <row r="2730" spans="1:16">
      <c r="A2730" s="92" t="s">
        <v>128</v>
      </c>
      <c r="B2730" s="87" t="s">
        <v>129</v>
      </c>
      <c r="C2730" s="69">
        <v>104.62</v>
      </c>
      <c r="D2730" s="69">
        <v>654.88</v>
      </c>
      <c r="E2730" s="69">
        <v>625.960619384439</v>
      </c>
      <c r="F2730" s="69"/>
      <c r="G2730" s="69"/>
      <c r="H2730" s="69"/>
      <c r="I2730" s="69"/>
      <c r="J2730" s="69"/>
      <c r="K2730" s="69">
        <v>1336.32</v>
      </c>
      <c r="L2730" s="69"/>
      <c r="M2730" s="70">
        <v>1200</v>
      </c>
      <c r="N2730" s="70">
        <v>1200</v>
      </c>
      <c r="O2730" s="69">
        <v>183.239677498168</v>
      </c>
      <c r="P2730" s="69"/>
    </row>
    <row r="2731" spans="1:16">
      <c r="A2731" s="92" t="s">
        <v>76</v>
      </c>
      <c r="B2731" s="87" t="s">
        <v>77</v>
      </c>
      <c r="C2731" s="69"/>
      <c r="D2731" s="69">
        <v>500</v>
      </c>
      <c r="E2731" s="69"/>
      <c r="F2731" s="69"/>
      <c r="G2731" s="69"/>
      <c r="H2731" s="69"/>
      <c r="I2731" s="69"/>
      <c r="J2731" s="69"/>
      <c r="K2731" s="69"/>
      <c r="L2731" s="69"/>
      <c r="M2731" s="69"/>
      <c r="N2731" s="69"/>
      <c r="O2731" s="69"/>
      <c r="P2731" s="69"/>
    </row>
    <row r="2732" spans="1:16">
      <c r="A2732" s="92" t="s">
        <v>42</v>
      </c>
      <c r="B2732" s="87" t="s">
        <v>43</v>
      </c>
      <c r="C2732" s="69">
        <v>33.18</v>
      </c>
      <c r="D2732" s="69">
        <v>700</v>
      </c>
      <c r="E2732" s="69">
        <v>2109.70464135021</v>
      </c>
      <c r="F2732" s="70">
        <v>1106</v>
      </c>
      <c r="G2732" s="69">
        <v>1106</v>
      </c>
      <c r="H2732" s="70">
        <v>1106</v>
      </c>
      <c r="I2732" s="69">
        <v>158</v>
      </c>
      <c r="J2732" s="69">
        <v>100</v>
      </c>
      <c r="K2732" s="69">
        <v>3820</v>
      </c>
      <c r="L2732" s="69">
        <v>345.388788426763</v>
      </c>
      <c r="M2732" s="70">
        <v>2800</v>
      </c>
      <c r="N2732" s="70">
        <v>3906</v>
      </c>
      <c r="O2732" s="69">
        <v>558</v>
      </c>
      <c r="P2732" s="69">
        <v>353.164556962025</v>
      </c>
    </row>
    <row r="2733" spans="1:16">
      <c r="A2733" s="92" t="s">
        <v>250</v>
      </c>
      <c r="B2733" s="87" t="s">
        <v>251</v>
      </c>
      <c r="C2733" s="69">
        <v>325.54</v>
      </c>
      <c r="D2733" s="69"/>
      <c r="E2733" s="69"/>
      <c r="F2733" s="69"/>
      <c r="G2733" s="69"/>
      <c r="H2733" s="69"/>
      <c r="I2733" s="69"/>
      <c r="J2733" s="69"/>
      <c r="K2733" s="69">
        <v>921.2</v>
      </c>
      <c r="L2733" s="69"/>
      <c r="M2733" s="70">
        <v>922</v>
      </c>
      <c r="N2733" s="70">
        <v>922</v>
      </c>
      <c r="O2733" s="69"/>
      <c r="P2733" s="69"/>
    </row>
    <row r="2734" spans="1:16">
      <c r="A2734" s="92" t="s">
        <v>134</v>
      </c>
      <c r="B2734" s="87" t="s">
        <v>135</v>
      </c>
      <c r="C2734" s="69">
        <v>11566.47</v>
      </c>
      <c r="D2734" s="69">
        <v>150000</v>
      </c>
      <c r="E2734" s="69">
        <v>1296.85202140325</v>
      </c>
      <c r="F2734" s="69"/>
      <c r="G2734" s="69"/>
      <c r="H2734" s="69"/>
      <c r="I2734" s="69"/>
      <c r="J2734" s="69"/>
      <c r="K2734" s="69"/>
      <c r="L2734" s="69"/>
      <c r="M2734" s="69"/>
      <c r="N2734" s="69"/>
      <c r="O2734" s="69"/>
      <c r="P2734" s="69"/>
    </row>
    <row r="2735" spans="1:16">
      <c r="A2735" s="92" t="s">
        <v>264</v>
      </c>
      <c r="B2735" s="87" t="s">
        <v>265</v>
      </c>
      <c r="C2735" s="69"/>
      <c r="D2735" s="69">
        <v>1327.23</v>
      </c>
      <c r="E2735" s="69"/>
      <c r="F2735" s="69"/>
      <c r="G2735" s="69"/>
      <c r="H2735" s="69"/>
      <c r="I2735" s="69"/>
      <c r="J2735" s="69"/>
      <c r="K2735" s="69"/>
      <c r="L2735" s="69"/>
      <c r="M2735" s="69"/>
      <c r="N2735" s="69"/>
      <c r="O2735" s="69"/>
      <c r="P2735" s="69"/>
    </row>
    <row r="2736" spans="1:16">
      <c r="A2736" s="92" t="s">
        <v>138</v>
      </c>
      <c r="B2736" s="87" t="s">
        <v>139</v>
      </c>
      <c r="C2736" s="69">
        <v>1132.39</v>
      </c>
      <c r="D2736" s="69">
        <v>653.35</v>
      </c>
      <c r="E2736" s="69">
        <v>57.696553307606</v>
      </c>
      <c r="F2736" s="70">
        <v>90561</v>
      </c>
      <c r="G2736" s="69">
        <v>90561</v>
      </c>
      <c r="H2736" s="70">
        <v>90561</v>
      </c>
      <c r="I2736" s="69">
        <v>13861.0239534706</v>
      </c>
      <c r="J2736" s="69">
        <v>100</v>
      </c>
      <c r="K2736" s="69">
        <v>3144.23</v>
      </c>
      <c r="L2736" s="69">
        <v>3.47194708538996</v>
      </c>
      <c r="M2736" s="70">
        <v>-8000</v>
      </c>
      <c r="N2736" s="70">
        <v>82561</v>
      </c>
      <c r="O2736" s="69">
        <v>12636.56539374</v>
      </c>
      <c r="P2736" s="69">
        <v>91.1661752851669</v>
      </c>
    </row>
    <row r="2737" spans="1:16">
      <c r="A2737" s="92" t="s">
        <v>140</v>
      </c>
      <c r="B2737" s="87" t="s">
        <v>141</v>
      </c>
      <c r="C2737" s="69">
        <v>2600.54</v>
      </c>
      <c r="D2737" s="69">
        <v>792.11</v>
      </c>
      <c r="E2737" s="69">
        <v>30.4594430387535</v>
      </c>
      <c r="F2737" s="70">
        <v>301</v>
      </c>
      <c r="G2737" s="69">
        <v>301</v>
      </c>
      <c r="H2737" s="70">
        <v>301</v>
      </c>
      <c r="I2737" s="69">
        <v>37.999772758834</v>
      </c>
      <c r="J2737" s="69">
        <v>100</v>
      </c>
      <c r="K2737" s="69">
        <v>1020.12</v>
      </c>
      <c r="L2737" s="69">
        <v>338.910299003322</v>
      </c>
      <c r="M2737" s="70">
        <v>720</v>
      </c>
      <c r="N2737" s="70">
        <v>1021</v>
      </c>
      <c r="O2737" s="69">
        <v>128.896239158703</v>
      </c>
      <c r="P2737" s="69">
        <v>339.202657807309</v>
      </c>
    </row>
    <row r="2738" spans="1:16">
      <c r="A2738" s="92" t="s">
        <v>142</v>
      </c>
      <c r="B2738" s="87" t="s">
        <v>143</v>
      </c>
      <c r="C2738" s="69"/>
      <c r="D2738" s="69"/>
      <c r="E2738" s="69"/>
      <c r="F2738" s="69"/>
      <c r="G2738" s="69"/>
      <c r="H2738" s="69"/>
      <c r="I2738" s="69"/>
      <c r="J2738" s="69"/>
      <c r="K2738" s="69">
        <v>1908.24</v>
      </c>
      <c r="L2738" s="69"/>
      <c r="M2738" s="69"/>
      <c r="N2738" s="69"/>
      <c r="O2738" s="69"/>
      <c r="P2738" s="69"/>
    </row>
    <row r="2739" spans="1:16">
      <c r="A2739" s="92" t="s">
        <v>144</v>
      </c>
      <c r="B2739" s="87" t="s">
        <v>145</v>
      </c>
      <c r="C2739" s="69"/>
      <c r="D2739" s="69">
        <v>4606.25</v>
      </c>
      <c r="E2739" s="69"/>
      <c r="F2739" s="69"/>
      <c r="G2739" s="69"/>
      <c r="H2739" s="69"/>
      <c r="I2739" s="69"/>
      <c r="J2739" s="69"/>
      <c r="K2739" s="69"/>
      <c r="L2739" s="69"/>
      <c r="M2739" s="69"/>
      <c r="N2739" s="69"/>
      <c r="O2739" s="69"/>
      <c r="P2739" s="69"/>
    </row>
    <row r="2740" spans="1:16">
      <c r="A2740" s="92" t="s">
        <v>146</v>
      </c>
      <c r="B2740" s="87" t="s">
        <v>147</v>
      </c>
      <c r="C2740" s="69"/>
      <c r="D2740" s="69"/>
      <c r="E2740" s="69"/>
      <c r="F2740" s="70">
        <v>2000</v>
      </c>
      <c r="G2740" s="69">
        <v>2000</v>
      </c>
      <c r="H2740" s="70">
        <v>2000</v>
      </c>
      <c r="I2740" s="69"/>
      <c r="J2740" s="69">
        <v>100</v>
      </c>
      <c r="K2740" s="69"/>
      <c r="L2740" s="69"/>
      <c r="M2740" s="69"/>
      <c r="N2740" s="70">
        <v>2000</v>
      </c>
      <c r="O2740" s="69"/>
      <c r="P2740" s="69">
        <v>100</v>
      </c>
    </row>
    <row r="2741" spans="1:16">
      <c r="A2741" s="92" t="s">
        <v>150</v>
      </c>
      <c r="B2741" s="87" t="s">
        <v>151</v>
      </c>
      <c r="C2741" s="69">
        <v>12817.46</v>
      </c>
      <c r="D2741" s="69">
        <v>4326.82</v>
      </c>
      <c r="E2741" s="69">
        <v>33.757234272625</v>
      </c>
      <c r="F2741" s="70">
        <v>2510</v>
      </c>
      <c r="G2741" s="69">
        <v>2510</v>
      </c>
      <c r="H2741" s="70">
        <v>2510</v>
      </c>
      <c r="I2741" s="69">
        <v>58.0102708224516</v>
      </c>
      <c r="J2741" s="69">
        <v>100</v>
      </c>
      <c r="K2741" s="69"/>
      <c r="L2741" s="69"/>
      <c r="M2741" s="70">
        <v>-1301</v>
      </c>
      <c r="N2741" s="70">
        <v>1209</v>
      </c>
      <c r="O2741" s="69">
        <v>27.9419989738422</v>
      </c>
      <c r="P2741" s="69">
        <v>48.1673306772908</v>
      </c>
    </row>
    <row r="2742" spans="1:16">
      <c r="A2742" s="92" t="s">
        <v>174</v>
      </c>
      <c r="B2742" s="87" t="s">
        <v>175</v>
      </c>
      <c r="C2742" s="69"/>
      <c r="D2742" s="69">
        <v>21995.26</v>
      </c>
      <c r="E2742" s="69"/>
      <c r="F2742" s="69"/>
      <c r="G2742" s="69"/>
      <c r="H2742" s="69"/>
      <c r="I2742" s="69"/>
      <c r="J2742" s="69"/>
      <c r="K2742" s="69"/>
      <c r="L2742" s="69"/>
      <c r="M2742" s="69"/>
      <c r="N2742" s="69"/>
      <c r="O2742" s="69"/>
      <c r="P2742" s="69"/>
    </row>
    <row r="2743" spans="1:16">
      <c r="A2743" s="92" t="s">
        <v>152</v>
      </c>
      <c r="B2743" s="87" t="s">
        <v>153</v>
      </c>
      <c r="C2743" s="69">
        <v>787.95</v>
      </c>
      <c r="D2743" s="69">
        <v>489.64</v>
      </c>
      <c r="E2743" s="69">
        <v>62.1409987943397</v>
      </c>
      <c r="F2743" s="70">
        <v>332</v>
      </c>
      <c r="G2743" s="69">
        <v>332</v>
      </c>
      <c r="H2743" s="70">
        <v>332</v>
      </c>
      <c r="I2743" s="69">
        <v>67.8049178988645</v>
      </c>
      <c r="J2743" s="69">
        <v>100</v>
      </c>
      <c r="K2743" s="69">
        <v>330</v>
      </c>
      <c r="L2743" s="69">
        <v>99.3975903614458</v>
      </c>
      <c r="M2743" s="70">
        <v>168</v>
      </c>
      <c r="N2743" s="70">
        <v>500</v>
      </c>
      <c r="O2743" s="69">
        <v>102.115840209133</v>
      </c>
      <c r="P2743" s="69">
        <v>150.602409638554</v>
      </c>
    </row>
    <row r="2744" spans="1:16">
      <c r="A2744" s="92" t="s">
        <v>270</v>
      </c>
      <c r="B2744" s="87" t="s">
        <v>271</v>
      </c>
      <c r="C2744" s="69">
        <v>398.17</v>
      </c>
      <c r="D2744" s="69"/>
      <c r="E2744" s="69"/>
      <c r="F2744" s="69"/>
      <c r="G2744" s="69"/>
      <c r="H2744" s="69"/>
      <c r="I2744" s="69"/>
      <c r="J2744" s="69"/>
      <c r="K2744" s="69"/>
      <c r="L2744" s="69"/>
      <c r="M2744" s="69"/>
      <c r="N2744" s="69"/>
      <c r="O2744" s="69"/>
      <c r="P2744" s="69"/>
    </row>
    <row r="2745" spans="1:16">
      <c r="A2745" s="92" t="s">
        <v>58</v>
      </c>
      <c r="B2745" s="87" t="s">
        <v>59</v>
      </c>
      <c r="C2745" s="69"/>
      <c r="D2745" s="69"/>
      <c r="E2745" s="69"/>
      <c r="F2745" s="70">
        <v>286572</v>
      </c>
      <c r="G2745" s="69">
        <v>286572</v>
      </c>
      <c r="H2745" s="70">
        <v>286572</v>
      </c>
      <c r="I2745" s="69"/>
      <c r="J2745" s="69">
        <v>100</v>
      </c>
      <c r="K2745" s="69"/>
      <c r="L2745" s="69"/>
      <c r="M2745" s="69"/>
      <c r="N2745" s="70">
        <v>286572</v>
      </c>
      <c r="O2745" s="69"/>
      <c r="P2745" s="69">
        <v>100</v>
      </c>
    </row>
    <row r="2746" spans="1:16">
      <c r="A2746" s="92" t="s">
        <v>302</v>
      </c>
      <c r="B2746" s="87" t="s">
        <v>303</v>
      </c>
      <c r="C2746" s="69"/>
      <c r="D2746" s="69"/>
      <c r="E2746" s="69"/>
      <c r="F2746" s="70">
        <v>145179</v>
      </c>
      <c r="G2746" s="69">
        <v>145179</v>
      </c>
      <c r="H2746" s="70">
        <v>145179</v>
      </c>
      <c r="I2746" s="69"/>
      <c r="J2746" s="69">
        <v>100</v>
      </c>
      <c r="K2746" s="69"/>
      <c r="L2746" s="69"/>
      <c r="M2746" s="70">
        <v>167131</v>
      </c>
      <c r="N2746" s="70">
        <v>312310</v>
      </c>
      <c r="O2746" s="69"/>
      <c r="P2746" s="69">
        <v>215.1206441703</v>
      </c>
    </row>
    <row r="2747" spans="1:16">
      <c r="A2747" s="91" t="s">
        <v>164</v>
      </c>
      <c r="B2747" s="87" t="s">
        <v>165</v>
      </c>
      <c r="C2747" s="63">
        <v>10031716.77</v>
      </c>
      <c r="D2747" s="63">
        <v>10502297.03</v>
      </c>
      <c r="E2747" s="63">
        <v>104.690924502646</v>
      </c>
      <c r="F2747" s="64">
        <v>9819369</v>
      </c>
      <c r="G2747" s="63">
        <v>9819369</v>
      </c>
      <c r="H2747" s="64">
        <v>9819369</v>
      </c>
      <c r="I2747" s="63">
        <v>93.4973460753471</v>
      </c>
      <c r="J2747" s="63">
        <v>100</v>
      </c>
      <c r="K2747" s="63">
        <v>6758675.65</v>
      </c>
      <c r="L2747" s="63">
        <v>68.8300404027998</v>
      </c>
      <c r="M2747" s="64">
        <v>832072</v>
      </c>
      <c r="N2747" s="64">
        <v>10651441</v>
      </c>
      <c r="O2747" s="63">
        <v>101.420108092296</v>
      </c>
      <c r="P2747" s="63">
        <v>108.473782785839</v>
      </c>
    </row>
    <row r="2748" spans="1:16">
      <c r="A2748" s="92" t="s">
        <v>28</v>
      </c>
      <c r="B2748" s="87" t="s">
        <v>29</v>
      </c>
      <c r="C2748" s="69">
        <v>3181466.82</v>
      </c>
      <c r="D2748" s="69">
        <v>3348718.89</v>
      </c>
      <c r="E2748" s="69">
        <v>105.257074156756</v>
      </c>
      <c r="F2748" s="70">
        <v>3285750</v>
      </c>
      <c r="G2748" s="69">
        <v>3285750</v>
      </c>
      <c r="H2748" s="70">
        <v>3285750</v>
      </c>
      <c r="I2748" s="69">
        <v>98.1196125423356</v>
      </c>
      <c r="J2748" s="69">
        <v>100</v>
      </c>
      <c r="K2748" s="69">
        <v>2120905.06</v>
      </c>
      <c r="L2748" s="69">
        <v>64.548582819752</v>
      </c>
      <c r="M2748" s="69"/>
      <c r="N2748" s="70">
        <v>3285750</v>
      </c>
      <c r="O2748" s="69">
        <v>98.1196125423356</v>
      </c>
      <c r="P2748" s="69">
        <v>100</v>
      </c>
    </row>
    <row r="2749" spans="1:16">
      <c r="A2749" s="92" t="s">
        <v>198</v>
      </c>
      <c r="B2749" s="87" t="s">
        <v>199</v>
      </c>
      <c r="C2749" s="69">
        <v>119.45</v>
      </c>
      <c r="D2749" s="69"/>
      <c r="E2749" s="69"/>
      <c r="F2749" s="69"/>
      <c r="G2749" s="69"/>
      <c r="H2749" s="69"/>
      <c r="I2749" s="69"/>
      <c r="J2749" s="69"/>
      <c r="K2749" s="69"/>
      <c r="L2749" s="69"/>
      <c r="M2749" s="69"/>
      <c r="N2749" s="69"/>
      <c r="O2749" s="69"/>
      <c r="P2749" s="69"/>
    </row>
    <row r="2750" spans="1:16">
      <c r="A2750" s="92" t="s">
        <v>80</v>
      </c>
      <c r="B2750" s="87" t="s">
        <v>81</v>
      </c>
      <c r="C2750" s="69">
        <v>41678.52</v>
      </c>
      <c r="D2750" s="69">
        <v>70895.58</v>
      </c>
      <c r="E2750" s="69">
        <v>170.101001667046</v>
      </c>
      <c r="F2750" s="70">
        <v>76466</v>
      </c>
      <c r="G2750" s="69">
        <v>76466</v>
      </c>
      <c r="H2750" s="70">
        <v>76466</v>
      </c>
      <c r="I2750" s="69">
        <v>107.857217614977</v>
      </c>
      <c r="J2750" s="69">
        <v>100</v>
      </c>
      <c r="K2750" s="69">
        <v>42139.29</v>
      </c>
      <c r="L2750" s="69">
        <v>55.1085318965292</v>
      </c>
      <c r="M2750" s="69"/>
      <c r="N2750" s="70">
        <v>76466</v>
      </c>
      <c r="O2750" s="69">
        <v>107.857217614977</v>
      </c>
      <c r="P2750" s="69">
        <v>100</v>
      </c>
    </row>
    <row r="2751" spans="1:16">
      <c r="A2751" s="92" t="s">
        <v>32</v>
      </c>
      <c r="B2751" s="87" t="s">
        <v>33</v>
      </c>
      <c r="C2751" s="69">
        <v>522358.35</v>
      </c>
      <c r="D2751" s="69">
        <v>529932.02</v>
      </c>
      <c r="E2751" s="69">
        <v>101.449899288487</v>
      </c>
      <c r="F2751" s="70">
        <v>332049</v>
      </c>
      <c r="G2751" s="69">
        <v>332049</v>
      </c>
      <c r="H2751" s="70">
        <v>332049</v>
      </c>
      <c r="I2751" s="69">
        <v>62.658791593684</v>
      </c>
      <c r="J2751" s="69">
        <v>100</v>
      </c>
      <c r="K2751" s="69">
        <v>209820.94</v>
      </c>
      <c r="L2751" s="69">
        <v>63.1897521148987</v>
      </c>
      <c r="M2751" s="70">
        <v>24702</v>
      </c>
      <c r="N2751" s="70">
        <v>356751</v>
      </c>
      <c r="O2751" s="69">
        <v>67.3201441950988</v>
      </c>
      <c r="P2751" s="69">
        <v>107.439263482197</v>
      </c>
    </row>
    <row r="2752" spans="1:16">
      <c r="A2752" s="92" t="s">
        <v>34</v>
      </c>
      <c r="B2752" s="87" t="s">
        <v>35</v>
      </c>
      <c r="C2752" s="69">
        <v>525296.58</v>
      </c>
      <c r="D2752" s="69">
        <v>549730.32</v>
      </c>
      <c r="E2752" s="69">
        <v>104.651418061774</v>
      </c>
      <c r="F2752" s="70">
        <v>521691</v>
      </c>
      <c r="G2752" s="69">
        <v>521691</v>
      </c>
      <c r="H2752" s="70">
        <v>521691</v>
      </c>
      <c r="I2752" s="69">
        <v>94.8994408749366</v>
      </c>
      <c r="J2752" s="69">
        <v>100</v>
      </c>
      <c r="K2752" s="69">
        <v>368860.02</v>
      </c>
      <c r="L2752" s="69">
        <v>70.70469300793</v>
      </c>
      <c r="M2752" s="69"/>
      <c r="N2752" s="70">
        <v>521691</v>
      </c>
      <c r="O2752" s="69">
        <v>94.8994408749366</v>
      </c>
      <c r="P2752" s="69">
        <v>100</v>
      </c>
    </row>
    <row r="2753" spans="1:16">
      <c r="A2753" s="92" t="s">
        <v>228</v>
      </c>
      <c r="B2753" s="87" t="s">
        <v>229</v>
      </c>
      <c r="C2753" s="69">
        <v>134.55</v>
      </c>
      <c r="D2753" s="69">
        <v>89.85</v>
      </c>
      <c r="E2753" s="69">
        <v>66.778149386845</v>
      </c>
      <c r="F2753" s="69"/>
      <c r="G2753" s="69"/>
      <c r="H2753" s="69"/>
      <c r="I2753" s="69"/>
      <c r="J2753" s="69"/>
      <c r="K2753" s="69">
        <v>315.98</v>
      </c>
      <c r="L2753" s="69"/>
      <c r="M2753" s="70">
        <v>316</v>
      </c>
      <c r="N2753" s="70">
        <v>316</v>
      </c>
      <c r="O2753" s="69">
        <v>351.697273233166</v>
      </c>
      <c r="P2753" s="69"/>
    </row>
    <row r="2754" spans="1:16">
      <c r="A2754" s="92" t="s">
        <v>70</v>
      </c>
      <c r="B2754" s="87" t="s">
        <v>71</v>
      </c>
      <c r="C2754" s="69">
        <v>145227.17</v>
      </c>
      <c r="D2754" s="69">
        <v>208708.68</v>
      </c>
      <c r="E2754" s="69">
        <v>143.711868791494</v>
      </c>
      <c r="F2754" s="70">
        <v>140147</v>
      </c>
      <c r="G2754" s="69">
        <v>140147</v>
      </c>
      <c r="H2754" s="70">
        <v>140147</v>
      </c>
      <c r="I2754" s="69">
        <v>67.149579020863</v>
      </c>
      <c r="J2754" s="69">
        <v>100</v>
      </c>
      <c r="K2754" s="69">
        <v>145641.32</v>
      </c>
      <c r="L2754" s="69">
        <v>103.920397867953</v>
      </c>
      <c r="M2754" s="70">
        <v>3660</v>
      </c>
      <c r="N2754" s="70">
        <v>143807</v>
      </c>
      <c r="O2754" s="69">
        <v>68.9032195498529</v>
      </c>
      <c r="P2754" s="69">
        <v>102.611543593513</v>
      </c>
    </row>
    <row r="2755" spans="1:16">
      <c r="A2755" s="92" t="s">
        <v>36</v>
      </c>
      <c r="B2755" s="87" t="s">
        <v>37</v>
      </c>
      <c r="C2755" s="69">
        <v>74034.73</v>
      </c>
      <c r="D2755" s="69">
        <v>78778.88</v>
      </c>
      <c r="E2755" s="69">
        <v>106.40800608039</v>
      </c>
      <c r="F2755" s="70">
        <v>80554</v>
      </c>
      <c r="G2755" s="69">
        <v>80554</v>
      </c>
      <c r="H2755" s="70">
        <v>80554</v>
      </c>
      <c r="I2755" s="69">
        <v>102.25329428395</v>
      </c>
      <c r="J2755" s="69">
        <v>100</v>
      </c>
      <c r="K2755" s="69">
        <v>41331.19</v>
      </c>
      <c r="L2755" s="69">
        <v>51.3086749261365</v>
      </c>
      <c r="M2755" s="70">
        <v>83000</v>
      </c>
      <c r="N2755" s="70">
        <v>163554</v>
      </c>
      <c r="O2755" s="69">
        <v>207.611481655997</v>
      </c>
      <c r="P2755" s="69">
        <v>203.036472428433</v>
      </c>
    </row>
    <row r="2756" spans="1:16">
      <c r="A2756" s="92" t="s">
        <v>82</v>
      </c>
      <c r="B2756" s="87" t="s">
        <v>83</v>
      </c>
      <c r="C2756" s="69">
        <v>79487.01</v>
      </c>
      <c r="D2756" s="69">
        <v>69476.35</v>
      </c>
      <c r="E2756" s="69">
        <v>87.4059170171327</v>
      </c>
      <c r="F2756" s="70">
        <v>102272</v>
      </c>
      <c r="G2756" s="69">
        <v>102272</v>
      </c>
      <c r="H2756" s="70">
        <v>102272</v>
      </c>
      <c r="I2756" s="69">
        <v>147.204048571924</v>
      </c>
      <c r="J2756" s="69">
        <v>100</v>
      </c>
      <c r="K2756" s="69">
        <v>47394.01</v>
      </c>
      <c r="L2756" s="69">
        <v>46.3411393147685</v>
      </c>
      <c r="M2756" s="70">
        <v>-9944</v>
      </c>
      <c r="N2756" s="70">
        <v>92328</v>
      </c>
      <c r="O2756" s="69">
        <v>132.891264437467</v>
      </c>
      <c r="P2756" s="69">
        <v>90.2769086357947</v>
      </c>
    </row>
    <row r="2757" spans="1:16">
      <c r="A2757" s="92" t="s">
        <v>84</v>
      </c>
      <c r="B2757" s="87" t="s">
        <v>85</v>
      </c>
      <c r="C2757" s="69">
        <v>11108.23</v>
      </c>
      <c r="D2757" s="69">
        <v>18680.76</v>
      </c>
      <c r="E2757" s="69">
        <v>168.170446596803</v>
      </c>
      <c r="F2757" s="70">
        <v>14182</v>
      </c>
      <c r="G2757" s="69">
        <v>14182</v>
      </c>
      <c r="H2757" s="70">
        <v>14182</v>
      </c>
      <c r="I2757" s="69">
        <v>75.9176821499768</v>
      </c>
      <c r="J2757" s="69">
        <v>100</v>
      </c>
      <c r="K2757" s="69">
        <v>24662.43</v>
      </c>
      <c r="L2757" s="69">
        <v>173.899520518968</v>
      </c>
      <c r="M2757" s="70">
        <v>10300</v>
      </c>
      <c r="N2757" s="70">
        <v>24482</v>
      </c>
      <c r="O2757" s="69">
        <v>131.054625186556</v>
      </c>
      <c r="P2757" s="69">
        <v>172.627274009308</v>
      </c>
    </row>
    <row r="2758" spans="1:16">
      <c r="A2758" s="92" t="s">
        <v>86</v>
      </c>
      <c r="B2758" s="87" t="s">
        <v>87</v>
      </c>
      <c r="C2758" s="69">
        <v>150226.14</v>
      </c>
      <c r="D2758" s="69">
        <v>177821.37</v>
      </c>
      <c r="E2758" s="69">
        <v>118.36912670458</v>
      </c>
      <c r="F2758" s="70">
        <v>105453</v>
      </c>
      <c r="G2758" s="69">
        <v>105453</v>
      </c>
      <c r="H2758" s="70">
        <v>105453</v>
      </c>
      <c r="I2758" s="69">
        <v>59.3027710898864</v>
      </c>
      <c r="J2758" s="69">
        <v>100</v>
      </c>
      <c r="K2758" s="69">
        <v>53877.01</v>
      </c>
      <c r="L2758" s="69">
        <v>51.091016851109</v>
      </c>
      <c r="M2758" s="70">
        <v>-600</v>
      </c>
      <c r="N2758" s="70">
        <v>104853</v>
      </c>
      <c r="O2758" s="69">
        <v>58.9653538267082</v>
      </c>
      <c r="P2758" s="69">
        <v>99.4310261443487</v>
      </c>
    </row>
    <row r="2759" spans="1:16">
      <c r="A2759" s="92" t="s">
        <v>88</v>
      </c>
      <c r="B2759" s="87" t="s">
        <v>89</v>
      </c>
      <c r="C2759" s="69">
        <v>37913.46</v>
      </c>
      <c r="D2759" s="69">
        <v>36658.72</v>
      </c>
      <c r="E2759" s="69">
        <v>96.6905157165819</v>
      </c>
      <c r="F2759" s="70">
        <v>26748</v>
      </c>
      <c r="G2759" s="69">
        <v>26748</v>
      </c>
      <c r="H2759" s="70">
        <v>26748</v>
      </c>
      <c r="I2759" s="69">
        <v>72.964904393825</v>
      </c>
      <c r="J2759" s="69">
        <v>100</v>
      </c>
      <c r="K2759" s="69">
        <v>9072.35</v>
      </c>
      <c r="L2759" s="69">
        <v>33.9178630177957</v>
      </c>
      <c r="M2759" s="69"/>
      <c r="N2759" s="70">
        <v>26748</v>
      </c>
      <c r="O2759" s="69">
        <v>72.964904393825</v>
      </c>
      <c r="P2759" s="69">
        <v>100</v>
      </c>
    </row>
    <row r="2760" spans="1:16">
      <c r="A2760" s="92" t="s">
        <v>90</v>
      </c>
      <c r="B2760" s="87" t="s">
        <v>91</v>
      </c>
      <c r="C2760" s="69">
        <v>355222.12</v>
      </c>
      <c r="D2760" s="69">
        <v>133853.03</v>
      </c>
      <c r="E2760" s="69">
        <v>37.6815019289902</v>
      </c>
      <c r="F2760" s="70">
        <v>158509</v>
      </c>
      <c r="G2760" s="69">
        <v>158509</v>
      </c>
      <c r="H2760" s="70">
        <v>158509</v>
      </c>
      <c r="I2760" s="69">
        <v>118.420180701177</v>
      </c>
      <c r="J2760" s="69">
        <v>100</v>
      </c>
      <c r="K2760" s="69">
        <v>94973.61</v>
      </c>
      <c r="L2760" s="69">
        <v>59.9168564561003</v>
      </c>
      <c r="M2760" s="70">
        <v>-4348</v>
      </c>
      <c r="N2760" s="70">
        <v>154161</v>
      </c>
      <c r="O2760" s="69">
        <v>115.171841832792</v>
      </c>
      <c r="P2760" s="69">
        <v>97.2569380918434</v>
      </c>
    </row>
    <row r="2761" spans="1:16">
      <c r="A2761" s="92" t="s">
        <v>92</v>
      </c>
      <c r="B2761" s="87" t="s">
        <v>93</v>
      </c>
      <c r="C2761" s="69">
        <v>54652.55</v>
      </c>
      <c r="D2761" s="69">
        <v>68672.92</v>
      </c>
      <c r="E2761" s="69">
        <v>125.653642876682</v>
      </c>
      <c r="F2761" s="70">
        <v>64890</v>
      </c>
      <c r="G2761" s="69">
        <v>64890</v>
      </c>
      <c r="H2761" s="70">
        <v>64890</v>
      </c>
      <c r="I2761" s="69">
        <v>94.4913948613223</v>
      </c>
      <c r="J2761" s="69">
        <v>100</v>
      </c>
      <c r="K2761" s="69">
        <v>21702.96</v>
      </c>
      <c r="L2761" s="69">
        <v>33.4457697642164</v>
      </c>
      <c r="M2761" s="70">
        <v>-11330</v>
      </c>
      <c r="N2761" s="70">
        <v>53560</v>
      </c>
      <c r="O2761" s="69">
        <v>77.9928973458534</v>
      </c>
      <c r="P2761" s="69">
        <v>82.5396825396825</v>
      </c>
    </row>
    <row r="2762" spans="1:16">
      <c r="A2762" s="92" t="s">
        <v>94</v>
      </c>
      <c r="B2762" s="87" t="s">
        <v>95</v>
      </c>
      <c r="C2762" s="69">
        <v>41953.81</v>
      </c>
      <c r="D2762" s="69">
        <v>55899.75</v>
      </c>
      <c r="E2762" s="69">
        <v>133.241176427123</v>
      </c>
      <c r="F2762" s="70">
        <v>80922</v>
      </c>
      <c r="G2762" s="69">
        <v>80922</v>
      </c>
      <c r="H2762" s="70">
        <v>80922</v>
      </c>
      <c r="I2762" s="69">
        <v>144.762722552426</v>
      </c>
      <c r="J2762" s="69">
        <v>100</v>
      </c>
      <c r="K2762" s="69">
        <v>14116.6</v>
      </c>
      <c r="L2762" s="69">
        <v>17.4446998344084</v>
      </c>
      <c r="M2762" s="70">
        <v>-732</v>
      </c>
      <c r="N2762" s="70">
        <v>80190</v>
      </c>
      <c r="O2762" s="69">
        <v>143.453235479586</v>
      </c>
      <c r="P2762" s="69">
        <v>99.0954252242901</v>
      </c>
    </row>
    <row r="2763" spans="1:16">
      <c r="A2763" s="92" t="s">
        <v>96</v>
      </c>
      <c r="B2763" s="87" t="s">
        <v>97</v>
      </c>
      <c r="C2763" s="69">
        <v>10051.03</v>
      </c>
      <c r="D2763" s="69">
        <v>11883.07</v>
      </c>
      <c r="E2763" s="69">
        <v>118.227385651023</v>
      </c>
      <c r="F2763" s="70">
        <v>7742</v>
      </c>
      <c r="G2763" s="69">
        <v>7742</v>
      </c>
      <c r="H2763" s="70">
        <v>7742</v>
      </c>
      <c r="I2763" s="69">
        <v>65.1515138764646</v>
      </c>
      <c r="J2763" s="69">
        <v>100</v>
      </c>
      <c r="K2763" s="69">
        <v>7091.68</v>
      </c>
      <c r="L2763" s="69">
        <v>91.6001033324722</v>
      </c>
      <c r="M2763" s="70">
        <v>99</v>
      </c>
      <c r="N2763" s="70">
        <v>7841</v>
      </c>
      <c r="O2763" s="69">
        <v>65.9846319175095</v>
      </c>
      <c r="P2763" s="69">
        <v>101.278739343839</v>
      </c>
    </row>
    <row r="2764" spans="1:16">
      <c r="A2764" s="92" t="s">
        <v>98</v>
      </c>
      <c r="B2764" s="87" t="s">
        <v>99</v>
      </c>
      <c r="C2764" s="69">
        <v>87793</v>
      </c>
      <c r="D2764" s="69">
        <v>101244.06</v>
      </c>
      <c r="E2764" s="69">
        <v>115.321335413985</v>
      </c>
      <c r="F2764" s="70">
        <v>128061</v>
      </c>
      <c r="G2764" s="69">
        <v>128061</v>
      </c>
      <c r="H2764" s="70">
        <v>128061</v>
      </c>
      <c r="I2764" s="69">
        <v>126.487420595342</v>
      </c>
      <c r="J2764" s="69">
        <v>100</v>
      </c>
      <c r="K2764" s="69">
        <v>72131.1</v>
      </c>
      <c r="L2764" s="69">
        <v>56.3255792161548</v>
      </c>
      <c r="M2764" s="70">
        <v>-2666</v>
      </c>
      <c r="N2764" s="70">
        <v>125395</v>
      </c>
      <c r="O2764" s="69">
        <v>123.854179692122</v>
      </c>
      <c r="P2764" s="69">
        <v>97.918179617526</v>
      </c>
    </row>
    <row r="2765" spans="1:16">
      <c r="A2765" s="92" t="s">
        <v>100</v>
      </c>
      <c r="B2765" s="87" t="s">
        <v>101</v>
      </c>
      <c r="C2765" s="69">
        <v>406812.28</v>
      </c>
      <c r="D2765" s="69">
        <v>812192.1</v>
      </c>
      <c r="E2765" s="69">
        <v>199.647881819103</v>
      </c>
      <c r="F2765" s="70">
        <v>445312</v>
      </c>
      <c r="G2765" s="69">
        <v>445312</v>
      </c>
      <c r="H2765" s="70">
        <v>445312</v>
      </c>
      <c r="I2765" s="69">
        <v>54.8284082053987</v>
      </c>
      <c r="J2765" s="69">
        <v>100</v>
      </c>
      <c r="K2765" s="69">
        <v>439331.5</v>
      </c>
      <c r="L2765" s="69">
        <v>98.6570090183961</v>
      </c>
      <c r="M2765" s="70">
        <v>226050</v>
      </c>
      <c r="N2765" s="70">
        <v>671362</v>
      </c>
      <c r="O2765" s="69">
        <v>82.660493742798</v>
      </c>
      <c r="P2765" s="69">
        <v>150.76216225927</v>
      </c>
    </row>
    <row r="2766" spans="1:16">
      <c r="A2766" s="92" t="s">
        <v>102</v>
      </c>
      <c r="B2766" s="87" t="s">
        <v>103</v>
      </c>
      <c r="C2766" s="69">
        <v>119291.21</v>
      </c>
      <c r="D2766" s="69">
        <v>139946.26</v>
      </c>
      <c r="E2766" s="69">
        <v>117.314813052864</v>
      </c>
      <c r="F2766" s="70">
        <v>116633</v>
      </c>
      <c r="G2766" s="69">
        <v>116633</v>
      </c>
      <c r="H2766" s="70">
        <v>116633</v>
      </c>
      <c r="I2766" s="69">
        <v>83.3412768587028</v>
      </c>
      <c r="J2766" s="69">
        <v>100</v>
      </c>
      <c r="K2766" s="69">
        <v>67390.66</v>
      </c>
      <c r="L2766" s="69">
        <v>57.780096542145</v>
      </c>
      <c r="M2766" s="69"/>
      <c r="N2766" s="70">
        <v>116633</v>
      </c>
      <c r="O2766" s="69">
        <v>83.3412768587028</v>
      </c>
      <c r="P2766" s="69">
        <v>100</v>
      </c>
    </row>
    <row r="2767" spans="1:16">
      <c r="A2767" s="92" t="s">
        <v>104</v>
      </c>
      <c r="B2767" s="87" t="s">
        <v>105</v>
      </c>
      <c r="C2767" s="69">
        <v>55809.09</v>
      </c>
      <c r="D2767" s="69">
        <v>49816.68</v>
      </c>
      <c r="E2767" s="69">
        <v>89.2626631253081</v>
      </c>
      <c r="F2767" s="70">
        <v>68423</v>
      </c>
      <c r="G2767" s="69">
        <v>68423</v>
      </c>
      <c r="H2767" s="70">
        <v>68423</v>
      </c>
      <c r="I2767" s="69">
        <v>137.349578494593</v>
      </c>
      <c r="J2767" s="69">
        <v>100</v>
      </c>
      <c r="K2767" s="69">
        <v>58280.02</v>
      </c>
      <c r="L2767" s="69">
        <v>85.1760665273373</v>
      </c>
      <c r="M2767" s="69"/>
      <c r="N2767" s="70">
        <v>68423</v>
      </c>
      <c r="O2767" s="69">
        <v>137.349578494593</v>
      </c>
      <c r="P2767" s="69">
        <v>100</v>
      </c>
    </row>
    <row r="2768" spans="1:16">
      <c r="A2768" s="92" t="s">
        <v>106</v>
      </c>
      <c r="B2768" s="87" t="s">
        <v>107</v>
      </c>
      <c r="C2768" s="69">
        <v>287686.74</v>
      </c>
      <c r="D2768" s="69">
        <v>378960.08</v>
      </c>
      <c r="E2768" s="69">
        <v>131.72664127655</v>
      </c>
      <c r="F2768" s="70">
        <v>336923</v>
      </c>
      <c r="G2768" s="69">
        <v>336923</v>
      </c>
      <c r="H2768" s="70">
        <v>336923</v>
      </c>
      <c r="I2768" s="69">
        <v>88.9072537666764</v>
      </c>
      <c r="J2768" s="69">
        <v>100</v>
      </c>
      <c r="K2768" s="69">
        <v>130827.98</v>
      </c>
      <c r="L2768" s="69">
        <v>38.8302312397788</v>
      </c>
      <c r="M2768" s="70">
        <v>5334</v>
      </c>
      <c r="N2768" s="70">
        <v>342257</v>
      </c>
      <c r="O2768" s="69">
        <v>90.3147898849926</v>
      </c>
      <c r="P2768" s="69">
        <v>101.583151046382</v>
      </c>
    </row>
    <row r="2769" spans="1:16">
      <c r="A2769" s="92" t="s">
        <v>38</v>
      </c>
      <c r="B2769" s="87" t="s">
        <v>39</v>
      </c>
      <c r="C2769" s="69">
        <v>17218.55</v>
      </c>
      <c r="D2769" s="69">
        <v>28620.55</v>
      </c>
      <c r="E2769" s="69">
        <v>166.219280949906</v>
      </c>
      <c r="F2769" s="70">
        <v>23360</v>
      </c>
      <c r="G2769" s="69">
        <v>23360</v>
      </c>
      <c r="H2769" s="70">
        <v>23360</v>
      </c>
      <c r="I2769" s="69">
        <v>81.6196753731148</v>
      </c>
      <c r="J2769" s="69">
        <v>100</v>
      </c>
      <c r="K2769" s="69">
        <v>10726.03</v>
      </c>
      <c r="L2769" s="69">
        <v>45.9162243150685</v>
      </c>
      <c r="M2769" s="69"/>
      <c r="N2769" s="70">
        <v>23360</v>
      </c>
      <c r="O2769" s="69">
        <v>81.6196753731148</v>
      </c>
      <c r="P2769" s="69">
        <v>100</v>
      </c>
    </row>
    <row r="2770" spans="1:16">
      <c r="A2770" s="92" t="s">
        <v>52</v>
      </c>
      <c r="B2770" s="87" t="s">
        <v>53</v>
      </c>
      <c r="C2770" s="69">
        <v>1959272.83</v>
      </c>
      <c r="D2770" s="69">
        <v>2039523.45</v>
      </c>
      <c r="E2770" s="69">
        <v>104.095939002023</v>
      </c>
      <c r="F2770" s="70">
        <v>1714632</v>
      </c>
      <c r="G2770" s="69">
        <v>1714632</v>
      </c>
      <c r="H2770" s="70">
        <v>1714632</v>
      </c>
      <c r="I2770" s="69">
        <v>84.0702272876539</v>
      </c>
      <c r="J2770" s="69">
        <v>100</v>
      </c>
      <c r="K2770" s="69">
        <v>1206781.59</v>
      </c>
      <c r="L2770" s="69">
        <v>70.3813757121061</v>
      </c>
      <c r="M2770" s="70">
        <v>110000</v>
      </c>
      <c r="N2770" s="70">
        <v>1824632</v>
      </c>
      <c r="O2770" s="69">
        <v>89.463644068422</v>
      </c>
      <c r="P2770" s="69">
        <v>106.415370761773</v>
      </c>
    </row>
    <row r="2771" spans="1:16">
      <c r="A2771" s="92" t="s">
        <v>108</v>
      </c>
      <c r="B2771" s="87" t="s">
        <v>109</v>
      </c>
      <c r="C2771" s="69">
        <v>70142.99</v>
      </c>
      <c r="D2771" s="69">
        <v>53012.35</v>
      </c>
      <c r="E2771" s="69">
        <v>75.5775452400874</v>
      </c>
      <c r="F2771" s="70">
        <v>55615</v>
      </c>
      <c r="G2771" s="69">
        <v>55615</v>
      </c>
      <c r="H2771" s="70">
        <v>55615</v>
      </c>
      <c r="I2771" s="69">
        <v>104.909516367412</v>
      </c>
      <c r="J2771" s="69">
        <v>100</v>
      </c>
      <c r="K2771" s="69">
        <v>67561.56</v>
      </c>
      <c r="L2771" s="69">
        <v>121.480823518835</v>
      </c>
      <c r="M2771" s="70">
        <v>10000</v>
      </c>
      <c r="N2771" s="70">
        <v>65615</v>
      </c>
      <c r="O2771" s="69">
        <v>123.773045337549</v>
      </c>
      <c r="P2771" s="69">
        <v>117.980760586173</v>
      </c>
    </row>
    <row r="2772" spans="1:16">
      <c r="A2772" s="92" t="s">
        <v>110</v>
      </c>
      <c r="B2772" s="87" t="s">
        <v>111</v>
      </c>
      <c r="C2772" s="69">
        <v>287119.72</v>
      </c>
      <c r="D2772" s="69">
        <v>313362.72</v>
      </c>
      <c r="E2772" s="69">
        <v>109.140089715886</v>
      </c>
      <c r="F2772" s="70">
        <v>276458</v>
      </c>
      <c r="G2772" s="69">
        <v>276458</v>
      </c>
      <c r="H2772" s="70">
        <v>276458</v>
      </c>
      <c r="I2772" s="69">
        <v>88.2230024043702</v>
      </c>
      <c r="J2772" s="69">
        <v>100</v>
      </c>
      <c r="K2772" s="69">
        <v>227170.1</v>
      </c>
      <c r="L2772" s="69">
        <v>82.1716499432102</v>
      </c>
      <c r="M2772" s="70">
        <v>16040</v>
      </c>
      <c r="N2772" s="70">
        <v>292498</v>
      </c>
      <c r="O2772" s="69">
        <v>93.3416712747451</v>
      </c>
      <c r="P2772" s="69">
        <v>105.801966302295</v>
      </c>
    </row>
    <row r="2773" spans="1:16">
      <c r="A2773" s="92" t="s">
        <v>112</v>
      </c>
      <c r="B2773" s="87" t="s">
        <v>113</v>
      </c>
      <c r="C2773" s="69">
        <v>77386.72</v>
      </c>
      <c r="D2773" s="69">
        <v>61587.81</v>
      </c>
      <c r="E2773" s="69">
        <v>79.5844687563964</v>
      </c>
      <c r="F2773" s="70">
        <v>76481</v>
      </c>
      <c r="G2773" s="69">
        <v>76481</v>
      </c>
      <c r="H2773" s="70">
        <v>76481</v>
      </c>
      <c r="I2773" s="69">
        <v>124.18204186835</v>
      </c>
      <c r="J2773" s="69">
        <v>100</v>
      </c>
      <c r="K2773" s="69">
        <v>83517.56</v>
      </c>
      <c r="L2773" s="69">
        <v>109.2004027144</v>
      </c>
      <c r="M2773" s="70">
        <v>6666</v>
      </c>
      <c r="N2773" s="70">
        <v>83147</v>
      </c>
      <c r="O2773" s="69">
        <v>135.005612311917</v>
      </c>
      <c r="P2773" s="69">
        <v>108.715890221101</v>
      </c>
    </row>
    <row r="2774" spans="1:16">
      <c r="A2774" s="92" t="s">
        <v>114</v>
      </c>
      <c r="B2774" s="87" t="s">
        <v>115</v>
      </c>
      <c r="C2774" s="69">
        <v>122360.94</v>
      </c>
      <c r="D2774" s="69">
        <v>83159.01</v>
      </c>
      <c r="E2774" s="69">
        <v>67.9620555383115</v>
      </c>
      <c r="F2774" s="70">
        <v>102098</v>
      </c>
      <c r="G2774" s="69">
        <v>102098</v>
      </c>
      <c r="H2774" s="70">
        <v>102098</v>
      </c>
      <c r="I2774" s="69">
        <v>122.774429373317</v>
      </c>
      <c r="J2774" s="69">
        <v>100</v>
      </c>
      <c r="K2774" s="69">
        <v>62616.68</v>
      </c>
      <c r="L2774" s="69">
        <v>61.3299770808439</v>
      </c>
      <c r="M2774" s="70">
        <v>-4934</v>
      </c>
      <c r="N2774" s="70">
        <v>97164</v>
      </c>
      <c r="O2774" s="69">
        <v>116.841217806705</v>
      </c>
      <c r="P2774" s="69">
        <v>95.1673881956552</v>
      </c>
    </row>
    <row r="2775" spans="1:16">
      <c r="A2775" s="92" t="s">
        <v>116</v>
      </c>
      <c r="B2775" s="87" t="s">
        <v>117</v>
      </c>
      <c r="C2775" s="69">
        <v>47095.97</v>
      </c>
      <c r="D2775" s="69">
        <v>26166.96</v>
      </c>
      <c r="E2775" s="69">
        <v>55.5609322835903</v>
      </c>
      <c r="F2775" s="70">
        <v>60800</v>
      </c>
      <c r="G2775" s="69">
        <v>60800</v>
      </c>
      <c r="H2775" s="70">
        <v>60800</v>
      </c>
      <c r="I2775" s="69">
        <v>232.354083164418</v>
      </c>
      <c r="J2775" s="69">
        <v>100</v>
      </c>
      <c r="K2775" s="69">
        <v>35060.97</v>
      </c>
      <c r="L2775" s="69">
        <v>57.6660690789474</v>
      </c>
      <c r="M2775" s="70">
        <v>-11154</v>
      </c>
      <c r="N2775" s="70">
        <v>49646</v>
      </c>
      <c r="O2775" s="69">
        <v>189.727809420735</v>
      </c>
      <c r="P2775" s="69">
        <v>81.6546052631579</v>
      </c>
    </row>
    <row r="2776" spans="1:16">
      <c r="A2776" s="92" t="s">
        <v>118</v>
      </c>
      <c r="B2776" s="87" t="s">
        <v>119</v>
      </c>
      <c r="C2776" s="69">
        <v>105376.89</v>
      </c>
      <c r="D2776" s="69">
        <v>98159.47</v>
      </c>
      <c r="E2776" s="69">
        <v>93.1508511970699</v>
      </c>
      <c r="F2776" s="70">
        <v>85347</v>
      </c>
      <c r="G2776" s="69">
        <v>85347</v>
      </c>
      <c r="H2776" s="70">
        <v>85347</v>
      </c>
      <c r="I2776" s="69">
        <v>86.9472909745743</v>
      </c>
      <c r="J2776" s="69">
        <v>100</v>
      </c>
      <c r="K2776" s="69">
        <v>69309.41</v>
      </c>
      <c r="L2776" s="69">
        <v>81.2089587214548</v>
      </c>
      <c r="M2776" s="70">
        <v>9355</v>
      </c>
      <c r="N2776" s="70">
        <v>94702</v>
      </c>
      <c r="O2776" s="69">
        <v>96.4777010307818</v>
      </c>
      <c r="P2776" s="69">
        <v>110.961135130702</v>
      </c>
    </row>
    <row r="2777" spans="1:16">
      <c r="A2777" s="92" t="s">
        <v>120</v>
      </c>
      <c r="B2777" s="87" t="s">
        <v>121</v>
      </c>
      <c r="C2777" s="69">
        <v>10266.46</v>
      </c>
      <c r="D2777" s="69">
        <v>6309.45</v>
      </c>
      <c r="E2777" s="69">
        <v>61.4569189379786</v>
      </c>
      <c r="F2777" s="70">
        <v>8081</v>
      </c>
      <c r="G2777" s="69">
        <v>8081</v>
      </c>
      <c r="H2777" s="70">
        <v>8081</v>
      </c>
      <c r="I2777" s="69">
        <v>128.077724682817</v>
      </c>
      <c r="J2777" s="69">
        <v>100</v>
      </c>
      <c r="K2777" s="69">
        <v>3709.01</v>
      </c>
      <c r="L2777" s="69">
        <v>45.897908674669</v>
      </c>
      <c r="M2777" s="70">
        <v>-2400</v>
      </c>
      <c r="N2777" s="70">
        <v>5681</v>
      </c>
      <c r="O2777" s="69">
        <v>90.039543858815</v>
      </c>
      <c r="P2777" s="69">
        <v>70.3007053582477</v>
      </c>
    </row>
    <row r="2778" spans="1:16">
      <c r="A2778" s="92" t="s">
        <v>40</v>
      </c>
      <c r="B2778" s="87" t="s">
        <v>41</v>
      </c>
      <c r="C2778" s="69">
        <v>20640.18</v>
      </c>
      <c r="D2778" s="69">
        <v>13893.11</v>
      </c>
      <c r="E2778" s="69">
        <v>67.3109924428954</v>
      </c>
      <c r="F2778" s="70">
        <v>14933</v>
      </c>
      <c r="G2778" s="69">
        <v>14933</v>
      </c>
      <c r="H2778" s="70">
        <v>14933</v>
      </c>
      <c r="I2778" s="69">
        <v>107.484933179108</v>
      </c>
      <c r="J2778" s="69">
        <v>100</v>
      </c>
      <c r="K2778" s="69">
        <v>7794.37</v>
      </c>
      <c r="L2778" s="69">
        <v>52.1956070448001</v>
      </c>
      <c r="M2778" s="69"/>
      <c r="N2778" s="70">
        <v>14933</v>
      </c>
      <c r="O2778" s="69">
        <v>107.484933179108</v>
      </c>
      <c r="P2778" s="69">
        <v>100</v>
      </c>
    </row>
    <row r="2779" spans="1:16">
      <c r="A2779" s="92" t="s">
        <v>244</v>
      </c>
      <c r="B2779" s="87" t="s">
        <v>245</v>
      </c>
      <c r="C2779" s="69">
        <v>8188.21</v>
      </c>
      <c r="D2779" s="69">
        <v>804.13</v>
      </c>
      <c r="E2779" s="69">
        <v>9.82058349749213</v>
      </c>
      <c r="F2779" s="70">
        <v>18945</v>
      </c>
      <c r="G2779" s="69">
        <v>18945</v>
      </c>
      <c r="H2779" s="70">
        <v>18945</v>
      </c>
      <c r="I2779" s="69">
        <v>2355.96234439705</v>
      </c>
      <c r="J2779" s="69">
        <v>100</v>
      </c>
      <c r="K2779" s="69">
        <v>2971.71</v>
      </c>
      <c r="L2779" s="69">
        <v>15.6859857482185</v>
      </c>
      <c r="M2779" s="69"/>
      <c r="N2779" s="70">
        <v>18945</v>
      </c>
      <c r="O2779" s="69">
        <v>2355.96234439705</v>
      </c>
      <c r="P2779" s="69">
        <v>100</v>
      </c>
    </row>
    <row r="2780" spans="1:16">
      <c r="A2780" s="92" t="s">
        <v>122</v>
      </c>
      <c r="B2780" s="87" t="s">
        <v>123</v>
      </c>
      <c r="C2780" s="69">
        <v>116282.17</v>
      </c>
      <c r="D2780" s="69">
        <v>127447.13</v>
      </c>
      <c r="E2780" s="69">
        <v>109.601609601885</v>
      </c>
      <c r="F2780" s="70">
        <v>120590</v>
      </c>
      <c r="G2780" s="69">
        <v>120590</v>
      </c>
      <c r="H2780" s="70">
        <v>120590</v>
      </c>
      <c r="I2780" s="69">
        <v>94.6196277625083</v>
      </c>
      <c r="J2780" s="69">
        <v>100</v>
      </c>
      <c r="K2780" s="69">
        <v>58419.22</v>
      </c>
      <c r="L2780" s="69">
        <v>48.4444978853968</v>
      </c>
      <c r="M2780" s="70">
        <v>-2266</v>
      </c>
      <c r="N2780" s="70">
        <v>118324</v>
      </c>
      <c r="O2780" s="69">
        <v>92.8416355864585</v>
      </c>
      <c r="P2780" s="69">
        <v>98.1209055477237</v>
      </c>
    </row>
    <row r="2781" spans="1:16">
      <c r="A2781" s="92" t="s">
        <v>226</v>
      </c>
      <c r="B2781" s="87" t="s">
        <v>227</v>
      </c>
      <c r="C2781" s="69">
        <v>26785.71</v>
      </c>
      <c r="D2781" s="69">
        <v>30877.14</v>
      </c>
      <c r="E2781" s="69">
        <v>115.274674443948</v>
      </c>
      <c r="F2781" s="70">
        <v>21894</v>
      </c>
      <c r="G2781" s="69">
        <v>21894</v>
      </c>
      <c r="H2781" s="70">
        <v>21894</v>
      </c>
      <c r="I2781" s="69">
        <v>70.9068262151223</v>
      </c>
      <c r="J2781" s="69">
        <v>100</v>
      </c>
      <c r="K2781" s="69">
        <v>7232.51</v>
      </c>
      <c r="L2781" s="69">
        <v>33.0342102859231</v>
      </c>
      <c r="M2781" s="70">
        <v>-14661</v>
      </c>
      <c r="N2781" s="70">
        <v>7233</v>
      </c>
      <c r="O2781" s="69">
        <v>23.4250970135187</v>
      </c>
      <c r="P2781" s="69">
        <v>33.0364483420115</v>
      </c>
    </row>
    <row r="2782" spans="1:16">
      <c r="A2782" s="92" t="s">
        <v>124</v>
      </c>
      <c r="B2782" s="87" t="s">
        <v>125</v>
      </c>
      <c r="C2782" s="69">
        <v>34148.97</v>
      </c>
      <c r="D2782" s="69">
        <v>28166.51</v>
      </c>
      <c r="E2782" s="69">
        <v>82.481287136918</v>
      </c>
      <c r="F2782" s="70">
        <v>23535</v>
      </c>
      <c r="G2782" s="69">
        <v>23535</v>
      </c>
      <c r="H2782" s="70">
        <v>23535</v>
      </c>
      <c r="I2782" s="69">
        <v>83.5566777708704</v>
      </c>
      <c r="J2782" s="69">
        <v>100</v>
      </c>
      <c r="K2782" s="69">
        <v>22722.83</v>
      </c>
      <c r="L2782" s="69">
        <v>96.5490970894413</v>
      </c>
      <c r="M2782" s="70">
        <v>-2260</v>
      </c>
      <c r="N2782" s="70">
        <v>21275</v>
      </c>
      <c r="O2782" s="69">
        <v>75.5329645028795</v>
      </c>
      <c r="P2782" s="69">
        <v>90.3972806458466</v>
      </c>
    </row>
    <row r="2783" spans="1:16">
      <c r="A2783" s="92" t="s">
        <v>166</v>
      </c>
      <c r="B2783" s="87" t="s">
        <v>167</v>
      </c>
      <c r="C2783" s="69">
        <v>266.72</v>
      </c>
      <c r="D2783" s="69">
        <v>575.86</v>
      </c>
      <c r="E2783" s="69">
        <v>215.904319136173</v>
      </c>
      <c r="F2783" s="69"/>
      <c r="G2783" s="69"/>
      <c r="H2783" s="69"/>
      <c r="I2783" s="69"/>
      <c r="J2783" s="69"/>
      <c r="K2783" s="69">
        <v>97.89</v>
      </c>
      <c r="L2783" s="69"/>
      <c r="M2783" s="70">
        <v>98</v>
      </c>
      <c r="N2783" s="70">
        <v>98</v>
      </c>
      <c r="O2783" s="69">
        <v>17.0180252144619</v>
      </c>
      <c r="P2783" s="69"/>
    </row>
    <row r="2784" spans="1:16">
      <c r="A2784" s="92" t="s">
        <v>126</v>
      </c>
      <c r="B2784" s="87" t="s">
        <v>127</v>
      </c>
      <c r="C2784" s="69">
        <v>4499.66</v>
      </c>
      <c r="D2784" s="69">
        <v>2366.61</v>
      </c>
      <c r="E2784" s="69">
        <v>52.5953072009885</v>
      </c>
      <c r="F2784" s="70">
        <v>18084</v>
      </c>
      <c r="G2784" s="69">
        <v>18084</v>
      </c>
      <c r="H2784" s="70">
        <v>18084</v>
      </c>
      <c r="I2784" s="69">
        <v>764.130972150037</v>
      </c>
      <c r="J2784" s="69">
        <v>100</v>
      </c>
      <c r="K2784" s="69">
        <v>21339.92</v>
      </c>
      <c r="L2784" s="69">
        <v>118.004423800044</v>
      </c>
      <c r="M2784" s="70">
        <v>3100</v>
      </c>
      <c r="N2784" s="70">
        <v>21184</v>
      </c>
      <c r="O2784" s="69">
        <v>895.120024000575</v>
      </c>
      <c r="P2784" s="69">
        <v>117.142225171422</v>
      </c>
    </row>
    <row r="2785" spans="1:16">
      <c r="A2785" s="92" t="s">
        <v>128</v>
      </c>
      <c r="B2785" s="87" t="s">
        <v>129</v>
      </c>
      <c r="C2785" s="69">
        <v>1018.82</v>
      </c>
      <c r="D2785" s="69">
        <v>1348.47</v>
      </c>
      <c r="E2785" s="69">
        <v>132.356058970181</v>
      </c>
      <c r="F2785" s="70">
        <v>3484</v>
      </c>
      <c r="G2785" s="69">
        <v>3484</v>
      </c>
      <c r="H2785" s="70">
        <v>3484</v>
      </c>
      <c r="I2785" s="69">
        <v>258.366889882608</v>
      </c>
      <c r="J2785" s="69">
        <v>100</v>
      </c>
      <c r="K2785" s="69">
        <v>1543.09</v>
      </c>
      <c r="L2785" s="69">
        <v>44.290757749713</v>
      </c>
      <c r="M2785" s="69"/>
      <c r="N2785" s="70">
        <v>3484</v>
      </c>
      <c r="O2785" s="69">
        <v>258.366889882608</v>
      </c>
      <c r="P2785" s="69">
        <v>100</v>
      </c>
    </row>
    <row r="2786" spans="1:16">
      <c r="A2786" s="92" t="s">
        <v>184</v>
      </c>
      <c r="B2786" s="87" t="s">
        <v>185</v>
      </c>
      <c r="C2786" s="69"/>
      <c r="D2786" s="69">
        <v>1989.38</v>
      </c>
      <c r="E2786" s="69"/>
      <c r="F2786" s="69"/>
      <c r="G2786" s="69"/>
      <c r="H2786" s="69"/>
      <c r="I2786" s="69"/>
      <c r="J2786" s="69"/>
      <c r="K2786" s="69"/>
      <c r="L2786" s="69"/>
      <c r="M2786" s="69"/>
      <c r="N2786" s="69"/>
      <c r="O2786" s="69"/>
      <c r="P2786" s="69"/>
    </row>
    <row r="2787" spans="1:16">
      <c r="A2787" s="92" t="s">
        <v>248</v>
      </c>
      <c r="B2787" s="87" t="s">
        <v>249</v>
      </c>
      <c r="C2787" s="69"/>
      <c r="D2787" s="69"/>
      <c r="E2787" s="69"/>
      <c r="F2787" s="70">
        <v>6238</v>
      </c>
      <c r="G2787" s="69">
        <v>6238</v>
      </c>
      <c r="H2787" s="70">
        <v>6238</v>
      </c>
      <c r="I2787" s="69"/>
      <c r="J2787" s="69">
        <v>100</v>
      </c>
      <c r="K2787" s="69"/>
      <c r="L2787" s="69"/>
      <c r="M2787" s="69"/>
      <c r="N2787" s="70">
        <v>6238</v>
      </c>
      <c r="O2787" s="69"/>
      <c r="P2787" s="69">
        <v>100</v>
      </c>
    </row>
    <row r="2788" spans="1:16">
      <c r="A2788" s="92" t="s">
        <v>318</v>
      </c>
      <c r="B2788" s="87" t="s">
        <v>319</v>
      </c>
      <c r="C2788" s="69"/>
      <c r="D2788" s="69"/>
      <c r="E2788" s="69"/>
      <c r="F2788" s="70">
        <v>1000</v>
      </c>
      <c r="G2788" s="69">
        <v>1000</v>
      </c>
      <c r="H2788" s="70">
        <v>1000</v>
      </c>
      <c r="I2788" s="69"/>
      <c r="J2788" s="69">
        <v>100</v>
      </c>
      <c r="K2788" s="69"/>
      <c r="L2788" s="69"/>
      <c r="M2788" s="69"/>
      <c r="N2788" s="70">
        <v>1000</v>
      </c>
      <c r="O2788" s="69"/>
      <c r="P2788" s="69">
        <v>100</v>
      </c>
    </row>
    <row r="2789" spans="1:16">
      <c r="A2789" s="92" t="s">
        <v>76</v>
      </c>
      <c r="B2789" s="87" t="s">
        <v>77</v>
      </c>
      <c r="C2789" s="69">
        <v>37894.44</v>
      </c>
      <c r="D2789" s="69">
        <v>72867.38</v>
      </c>
      <c r="E2789" s="69">
        <v>192.290425719446</v>
      </c>
      <c r="F2789" s="70">
        <v>32650</v>
      </c>
      <c r="G2789" s="69">
        <v>32650</v>
      </c>
      <c r="H2789" s="70">
        <v>32650</v>
      </c>
      <c r="I2789" s="69">
        <v>44.8074296070478</v>
      </c>
      <c r="J2789" s="69">
        <v>100</v>
      </c>
      <c r="K2789" s="69">
        <v>13387.75</v>
      </c>
      <c r="L2789" s="69">
        <v>41.0038284839204</v>
      </c>
      <c r="M2789" s="70">
        <v>500</v>
      </c>
      <c r="N2789" s="70">
        <v>33150</v>
      </c>
      <c r="O2789" s="69">
        <v>45.4936077021021</v>
      </c>
      <c r="P2789" s="69">
        <v>101.531393568147</v>
      </c>
    </row>
    <row r="2790" spans="1:16">
      <c r="A2790" s="92" t="s">
        <v>130</v>
      </c>
      <c r="B2790" s="87" t="s">
        <v>131</v>
      </c>
      <c r="C2790" s="69"/>
      <c r="D2790" s="69"/>
      <c r="E2790" s="69"/>
      <c r="F2790" s="69"/>
      <c r="G2790" s="69"/>
      <c r="H2790" s="69"/>
      <c r="I2790" s="69"/>
      <c r="J2790" s="69"/>
      <c r="K2790" s="69">
        <v>1066.51</v>
      </c>
      <c r="L2790" s="69"/>
      <c r="M2790" s="70">
        <v>1100</v>
      </c>
      <c r="N2790" s="70">
        <v>1100</v>
      </c>
      <c r="O2790" s="69"/>
      <c r="P2790" s="69"/>
    </row>
    <row r="2791" spans="1:16">
      <c r="A2791" s="92" t="s">
        <v>42</v>
      </c>
      <c r="B2791" s="87" t="s">
        <v>43</v>
      </c>
      <c r="C2791" s="69">
        <v>89498.31</v>
      </c>
      <c r="D2791" s="69">
        <v>25005.05</v>
      </c>
      <c r="E2791" s="69">
        <v>27.9391309176676</v>
      </c>
      <c r="F2791" s="70">
        <v>36934</v>
      </c>
      <c r="G2791" s="69">
        <v>36934</v>
      </c>
      <c r="H2791" s="70">
        <v>36934</v>
      </c>
      <c r="I2791" s="69">
        <v>147.706163355002</v>
      </c>
      <c r="J2791" s="69">
        <v>100</v>
      </c>
      <c r="K2791" s="69">
        <v>10060</v>
      </c>
      <c r="L2791" s="69">
        <v>27.2377754914171</v>
      </c>
      <c r="M2791" s="69"/>
      <c r="N2791" s="70">
        <v>36934</v>
      </c>
      <c r="O2791" s="69">
        <v>147.706163355002</v>
      </c>
      <c r="P2791" s="69">
        <v>100</v>
      </c>
    </row>
    <row r="2792" spans="1:16">
      <c r="A2792" s="92" t="s">
        <v>250</v>
      </c>
      <c r="B2792" s="87" t="s">
        <v>251</v>
      </c>
      <c r="C2792" s="69">
        <v>612.31</v>
      </c>
      <c r="D2792" s="69"/>
      <c r="E2792" s="69"/>
      <c r="F2792" s="69"/>
      <c r="G2792" s="69"/>
      <c r="H2792" s="69"/>
      <c r="I2792" s="69"/>
      <c r="J2792" s="69"/>
      <c r="K2792" s="69"/>
      <c r="L2792" s="69"/>
      <c r="M2792" s="69"/>
      <c r="N2792" s="69"/>
      <c r="O2792" s="69"/>
      <c r="P2792" s="69"/>
    </row>
    <row r="2793" spans="1:16">
      <c r="A2793" s="92" t="s">
        <v>252</v>
      </c>
      <c r="B2793" s="87" t="s">
        <v>253</v>
      </c>
      <c r="C2793" s="69">
        <v>1459.95</v>
      </c>
      <c r="D2793" s="69"/>
      <c r="E2793" s="69"/>
      <c r="F2793" s="69"/>
      <c r="G2793" s="69"/>
      <c r="H2793" s="69"/>
      <c r="I2793" s="69"/>
      <c r="J2793" s="69"/>
      <c r="K2793" s="69"/>
      <c r="L2793" s="69"/>
      <c r="M2793" s="69"/>
      <c r="N2793" s="69"/>
      <c r="O2793" s="69"/>
      <c r="P2793" s="69"/>
    </row>
    <row r="2794" spans="1:16">
      <c r="A2794" s="92" t="s">
        <v>132</v>
      </c>
      <c r="B2794" s="87" t="s">
        <v>133</v>
      </c>
      <c r="C2794" s="69">
        <v>18226.87</v>
      </c>
      <c r="D2794" s="69">
        <v>1739.12</v>
      </c>
      <c r="E2794" s="69">
        <v>9.54151755073691</v>
      </c>
      <c r="F2794" s="70">
        <v>17975</v>
      </c>
      <c r="G2794" s="69">
        <v>17975</v>
      </c>
      <c r="H2794" s="70">
        <v>17975</v>
      </c>
      <c r="I2794" s="69">
        <v>1033.56870141221</v>
      </c>
      <c r="J2794" s="69">
        <v>100</v>
      </c>
      <c r="K2794" s="69">
        <v>250</v>
      </c>
      <c r="L2794" s="69">
        <v>1.39082058414465</v>
      </c>
      <c r="M2794" s="69"/>
      <c r="N2794" s="70">
        <v>17975</v>
      </c>
      <c r="O2794" s="69">
        <v>1033.56870141221</v>
      </c>
      <c r="P2794" s="69">
        <v>100</v>
      </c>
    </row>
    <row r="2795" spans="1:16">
      <c r="A2795" s="92" t="s">
        <v>134</v>
      </c>
      <c r="B2795" s="87" t="s">
        <v>135</v>
      </c>
      <c r="C2795" s="69">
        <v>4049.83</v>
      </c>
      <c r="D2795" s="69">
        <v>8496.25</v>
      </c>
      <c r="E2795" s="69">
        <v>209.792756732999</v>
      </c>
      <c r="F2795" s="70">
        <v>80000</v>
      </c>
      <c r="G2795" s="69">
        <v>80000</v>
      </c>
      <c r="H2795" s="70">
        <v>80000</v>
      </c>
      <c r="I2795" s="69">
        <v>941.591878770046</v>
      </c>
      <c r="J2795" s="69">
        <v>100</v>
      </c>
      <c r="K2795" s="69">
        <v>17798.18</v>
      </c>
      <c r="L2795" s="69">
        <v>22.247725</v>
      </c>
      <c r="M2795" s="69"/>
      <c r="N2795" s="70">
        <v>80000</v>
      </c>
      <c r="O2795" s="69">
        <v>941.591878770046</v>
      </c>
      <c r="P2795" s="69">
        <v>100</v>
      </c>
    </row>
    <row r="2796" spans="1:16">
      <c r="A2796" s="92" t="s">
        <v>136</v>
      </c>
      <c r="B2796" s="87" t="s">
        <v>137</v>
      </c>
      <c r="C2796" s="69">
        <v>170721.82</v>
      </c>
      <c r="D2796" s="69">
        <v>138183.33</v>
      </c>
      <c r="E2796" s="69">
        <v>80.9406378165369</v>
      </c>
      <c r="F2796" s="69"/>
      <c r="G2796" s="69"/>
      <c r="H2796" s="69"/>
      <c r="I2796" s="69"/>
      <c r="J2796" s="69"/>
      <c r="K2796" s="69">
        <v>323902.37</v>
      </c>
      <c r="L2796" s="69"/>
      <c r="M2796" s="70">
        <v>323903</v>
      </c>
      <c r="N2796" s="70">
        <v>323903</v>
      </c>
      <c r="O2796" s="69">
        <v>234.400922310962</v>
      </c>
      <c r="P2796" s="69"/>
    </row>
    <row r="2797" spans="1:16">
      <c r="A2797" s="92" t="s">
        <v>138</v>
      </c>
      <c r="B2797" s="87" t="s">
        <v>139</v>
      </c>
      <c r="C2797" s="69">
        <v>277445.61</v>
      </c>
      <c r="D2797" s="69">
        <v>315541.46</v>
      </c>
      <c r="E2797" s="69">
        <v>113.730925495631</v>
      </c>
      <c r="F2797" s="70">
        <v>301970</v>
      </c>
      <c r="G2797" s="69">
        <v>301970</v>
      </c>
      <c r="H2797" s="70">
        <v>301970</v>
      </c>
      <c r="I2797" s="69">
        <v>95.6989930895293</v>
      </c>
      <c r="J2797" s="69">
        <v>100</v>
      </c>
      <c r="K2797" s="69">
        <v>279658.58</v>
      </c>
      <c r="L2797" s="69">
        <v>92.6113786137696</v>
      </c>
      <c r="M2797" s="70">
        <v>-9926</v>
      </c>
      <c r="N2797" s="70">
        <v>292044</v>
      </c>
      <c r="O2797" s="69">
        <v>92.553289193756</v>
      </c>
      <c r="P2797" s="69">
        <v>96.7129185018379</v>
      </c>
    </row>
    <row r="2798" spans="1:16">
      <c r="A2798" s="92" t="s">
        <v>140</v>
      </c>
      <c r="B2798" s="87" t="s">
        <v>141</v>
      </c>
      <c r="C2798" s="69">
        <v>101094.89</v>
      </c>
      <c r="D2798" s="69">
        <v>11798.15</v>
      </c>
      <c r="E2798" s="69">
        <v>11.6703722611499</v>
      </c>
      <c r="F2798" s="70">
        <v>30601</v>
      </c>
      <c r="G2798" s="69">
        <v>30601</v>
      </c>
      <c r="H2798" s="70">
        <v>30601</v>
      </c>
      <c r="I2798" s="69">
        <v>259.371172599094</v>
      </c>
      <c r="J2798" s="69">
        <v>100</v>
      </c>
      <c r="K2798" s="69">
        <v>16137.82</v>
      </c>
      <c r="L2798" s="69">
        <v>52.7362504493317</v>
      </c>
      <c r="M2798" s="69"/>
      <c r="N2798" s="70">
        <v>30601</v>
      </c>
      <c r="O2798" s="69">
        <v>259.371172599094</v>
      </c>
      <c r="P2798" s="69">
        <v>100</v>
      </c>
    </row>
    <row r="2799" spans="1:16">
      <c r="A2799" s="92" t="s">
        <v>142</v>
      </c>
      <c r="B2799" s="87" t="s">
        <v>143</v>
      </c>
      <c r="C2799" s="69">
        <v>2840.03</v>
      </c>
      <c r="D2799" s="69">
        <v>50211.16</v>
      </c>
      <c r="E2799" s="69">
        <v>1767.97991570512</v>
      </c>
      <c r="F2799" s="70">
        <v>21046</v>
      </c>
      <c r="G2799" s="69">
        <v>21046</v>
      </c>
      <c r="H2799" s="70">
        <v>21046</v>
      </c>
      <c r="I2799" s="69">
        <v>41.9149846368815</v>
      </c>
      <c r="J2799" s="69">
        <v>100</v>
      </c>
      <c r="K2799" s="69">
        <v>69008.25</v>
      </c>
      <c r="L2799" s="69">
        <v>327.892473629193</v>
      </c>
      <c r="M2799" s="70">
        <v>44639</v>
      </c>
      <c r="N2799" s="70">
        <v>65685</v>
      </c>
      <c r="O2799" s="69">
        <v>130.817531401386</v>
      </c>
      <c r="P2799" s="69">
        <v>312.102062149577</v>
      </c>
    </row>
    <row r="2800" spans="1:16">
      <c r="A2800" s="92" t="s">
        <v>144</v>
      </c>
      <c r="B2800" s="87" t="s">
        <v>145</v>
      </c>
      <c r="C2800" s="69">
        <v>133049.4</v>
      </c>
      <c r="D2800" s="69">
        <v>1175</v>
      </c>
      <c r="E2800" s="69">
        <v>0.88313062666949</v>
      </c>
      <c r="F2800" s="70">
        <v>141809</v>
      </c>
      <c r="G2800" s="69">
        <v>141809</v>
      </c>
      <c r="H2800" s="70">
        <v>141809</v>
      </c>
      <c r="I2800" s="69">
        <v>12068.8510638298</v>
      </c>
      <c r="J2800" s="69">
        <v>100</v>
      </c>
      <c r="K2800" s="69"/>
      <c r="L2800" s="69"/>
      <c r="M2800" s="69"/>
      <c r="N2800" s="70">
        <v>141809</v>
      </c>
      <c r="O2800" s="69">
        <v>12068.8510638298</v>
      </c>
      <c r="P2800" s="69">
        <v>100</v>
      </c>
    </row>
    <row r="2801" spans="1:16">
      <c r="A2801" s="92" t="s">
        <v>146</v>
      </c>
      <c r="B2801" s="87" t="s">
        <v>147</v>
      </c>
      <c r="C2801" s="69">
        <v>5124.15</v>
      </c>
      <c r="D2801" s="69">
        <v>25935.66</v>
      </c>
      <c r="E2801" s="69">
        <v>506.145604636867</v>
      </c>
      <c r="F2801" s="70">
        <v>36433</v>
      </c>
      <c r="G2801" s="69">
        <v>36433</v>
      </c>
      <c r="H2801" s="70">
        <v>36433</v>
      </c>
      <c r="I2801" s="69">
        <v>140.474543543523</v>
      </c>
      <c r="J2801" s="69">
        <v>100</v>
      </c>
      <c r="K2801" s="69">
        <v>218.26</v>
      </c>
      <c r="L2801" s="69">
        <v>0.59907226964565</v>
      </c>
      <c r="M2801" s="69"/>
      <c r="N2801" s="70">
        <v>36433</v>
      </c>
      <c r="O2801" s="69">
        <v>140.474543543523</v>
      </c>
      <c r="P2801" s="69">
        <v>100</v>
      </c>
    </row>
    <row r="2802" spans="1:16">
      <c r="A2802" s="92" t="s">
        <v>148</v>
      </c>
      <c r="B2802" s="87" t="s">
        <v>149</v>
      </c>
      <c r="C2802" s="69">
        <v>543.37</v>
      </c>
      <c r="D2802" s="69">
        <v>4949.9</v>
      </c>
      <c r="E2802" s="69">
        <v>910.963063842317</v>
      </c>
      <c r="F2802" s="70">
        <v>286</v>
      </c>
      <c r="G2802" s="69">
        <v>286</v>
      </c>
      <c r="H2802" s="70">
        <v>286</v>
      </c>
      <c r="I2802" s="69">
        <v>5.77789450291925</v>
      </c>
      <c r="J2802" s="69">
        <v>100</v>
      </c>
      <c r="K2802" s="69">
        <v>1100.95</v>
      </c>
      <c r="L2802" s="69">
        <v>384.947552447552</v>
      </c>
      <c r="M2802" s="70">
        <v>815</v>
      </c>
      <c r="N2802" s="70">
        <v>1101</v>
      </c>
      <c r="O2802" s="69">
        <v>22.2428735934059</v>
      </c>
      <c r="P2802" s="69">
        <v>384.965034965035</v>
      </c>
    </row>
    <row r="2803" spans="1:16">
      <c r="A2803" s="92" t="s">
        <v>150</v>
      </c>
      <c r="B2803" s="87" t="s">
        <v>151</v>
      </c>
      <c r="C2803" s="69">
        <v>29946.91</v>
      </c>
      <c r="D2803" s="69">
        <v>9649.38</v>
      </c>
      <c r="E2803" s="69">
        <v>32.2216215295668</v>
      </c>
      <c r="F2803" s="70">
        <v>30123</v>
      </c>
      <c r="G2803" s="69">
        <v>30123</v>
      </c>
      <c r="H2803" s="70">
        <v>30123</v>
      </c>
      <c r="I2803" s="69">
        <v>312.175497285836</v>
      </c>
      <c r="J2803" s="69">
        <v>100</v>
      </c>
      <c r="K2803" s="69">
        <v>39059.5</v>
      </c>
      <c r="L2803" s="69">
        <v>129.666699863891</v>
      </c>
      <c r="M2803" s="70">
        <v>52489</v>
      </c>
      <c r="N2803" s="70">
        <v>82612</v>
      </c>
      <c r="O2803" s="69">
        <v>856.137907305962</v>
      </c>
      <c r="P2803" s="69">
        <v>274.248912790891</v>
      </c>
    </row>
    <row r="2804" spans="1:16">
      <c r="A2804" s="92" t="s">
        <v>152</v>
      </c>
      <c r="B2804" s="87" t="s">
        <v>153</v>
      </c>
      <c r="C2804" s="69">
        <v>14264.55</v>
      </c>
      <c r="D2804" s="69">
        <v>4427.86</v>
      </c>
      <c r="E2804" s="69">
        <v>31.0410072522442</v>
      </c>
      <c r="F2804" s="70">
        <v>18525</v>
      </c>
      <c r="G2804" s="69">
        <v>18525</v>
      </c>
      <c r="H2804" s="70">
        <v>18525</v>
      </c>
      <c r="I2804" s="69">
        <v>418.373661317205</v>
      </c>
      <c r="J2804" s="69">
        <v>100</v>
      </c>
      <c r="K2804" s="69">
        <v>2786.12</v>
      </c>
      <c r="L2804" s="69">
        <v>15.0397840755736</v>
      </c>
      <c r="M2804" s="70">
        <v>169</v>
      </c>
      <c r="N2804" s="70">
        <v>18694</v>
      </c>
      <c r="O2804" s="69">
        <v>422.190403490625</v>
      </c>
      <c r="P2804" s="69">
        <v>100.912280701754</v>
      </c>
    </row>
    <row r="2805" spans="1:16">
      <c r="A2805" s="92" t="s">
        <v>270</v>
      </c>
      <c r="B2805" s="87" t="s">
        <v>271</v>
      </c>
      <c r="C2805" s="69">
        <v>300</v>
      </c>
      <c r="D2805" s="69"/>
      <c r="E2805" s="69"/>
      <c r="F2805" s="69"/>
      <c r="G2805" s="69"/>
      <c r="H2805" s="69"/>
      <c r="I2805" s="69"/>
      <c r="J2805" s="69"/>
      <c r="K2805" s="69"/>
      <c r="L2805" s="69"/>
      <c r="M2805" s="69"/>
      <c r="N2805" s="69"/>
      <c r="O2805" s="69"/>
      <c r="P2805" s="69"/>
    </row>
    <row r="2806" spans="1:16">
      <c r="A2806" s="92" t="s">
        <v>154</v>
      </c>
      <c r="B2806" s="87" t="s">
        <v>155</v>
      </c>
      <c r="C2806" s="69">
        <v>3877.34</v>
      </c>
      <c r="D2806" s="69">
        <v>1729.32</v>
      </c>
      <c r="E2806" s="69">
        <v>44.6006798475243</v>
      </c>
      <c r="F2806" s="70">
        <v>125065</v>
      </c>
      <c r="G2806" s="69">
        <v>125065</v>
      </c>
      <c r="H2806" s="70">
        <v>125065</v>
      </c>
      <c r="I2806" s="69">
        <v>7232.03340041172</v>
      </c>
      <c r="J2806" s="69">
        <v>100</v>
      </c>
      <c r="K2806" s="69">
        <v>1660.36</v>
      </c>
      <c r="L2806" s="69">
        <v>1.3275976492224</v>
      </c>
      <c r="M2806" s="70">
        <v>-8946</v>
      </c>
      <c r="N2806" s="70">
        <v>116119</v>
      </c>
      <c r="O2806" s="69">
        <v>6714.72023685611</v>
      </c>
      <c r="P2806" s="69">
        <v>92.8469196018071</v>
      </c>
    </row>
    <row r="2807" spans="1:16">
      <c r="A2807" s="92" t="s">
        <v>298</v>
      </c>
      <c r="B2807" s="87" t="s">
        <v>299</v>
      </c>
      <c r="C2807" s="69"/>
      <c r="D2807" s="69">
        <v>13251.59</v>
      </c>
      <c r="E2807" s="69"/>
      <c r="F2807" s="70">
        <v>6650</v>
      </c>
      <c r="G2807" s="69">
        <v>6650</v>
      </c>
      <c r="H2807" s="70">
        <v>6650</v>
      </c>
      <c r="I2807" s="69">
        <v>50.1826573264038</v>
      </c>
      <c r="J2807" s="69">
        <v>100</v>
      </c>
      <c r="K2807" s="69"/>
      <c r="L2807" s="69"/>
      <c r="M2807" s="69"/>
      <c r="N2807" s="70">
        <v>6650</v>
      </c>
      <c r="O2807" s="69">
        <v>50.1826573264038</v>
      </c>
      <c r="P2807" s="69">
        <v>100</v>
      </c>
    </row>
    <row r="2808" spans="1:16">
      <c r="A2808" s="92" t="s">
        <v>284</v>
      </c>
      <c r="B2808" s="87" t="s">
        <v>285</v>
      </c>
      <c r="C2808" s="69">
        <v>36.9</v>
      </c>
      <c r="D2808" s="69">
        <v>1898.95</v>
      </c>
      <c r="E2808" s="69">
        <v>5146.20596205962</v>
      </c>
      <c r="F2808" s="69"/>
      <c r="G2808" s="69"/>
      <c r="H2808" s="69"/>
      <c r="I2808" s="69"/>
      <c r="J2808" s="69"/>
      <c r="K2808" s="69">
        <v>3995.8</v>
      </c>
      <c r="L2808" s="69"/>
      <c r="M2808" s="70">
        <v>3996</v>
      </c>
      <c r="N2808" s="70">
        <v>3996</v>
      </c>
      <c r="O2808" s="69">
        <v>210.432080886806</v>
      </c>
      <c r="P2808" s="69"/>
    </row>
    <row r="2809" spans="1:16">
      <c r="A2809" s="92" t="s">
        <v>58</v>
      </c>
      <c r="B2809" s="87" t="s">
        <v>59</v>
      </c>
      <c r="C2809" s="69">
        <v>44335.74</v>
      </c>
      <c r="D2809" s="69">
        <v>56107.99</v>
      </c>
      <c r="E2809" s="69">
        <v>126.55250594667</v>
      </c>
      <c r="F2809" s="70">
        <v>215000</v>
      </c>
      <c r="G2809" s="69">
        <v>215000</v>
      </c>
      <c r="H2809" s="70">
        <v>215000</v>
      </c>
      <c r="I2809" s="69">
        <v>383.189631280679</v>
      </c>
      <c r="J2809" s="69">
        <v>100</v>
      </c>
      <c r="K2809" s="69">
        <v>88237.54</v>
      </c>
      <c r="L2809" s="69">
        <v>41.0407162790698</v>
      </c>
      <c r="M2809" s="70">
        <v>-50000</v>
      </c>
      <c r="N2809" s="70">
        <v>165000</v>
      </c>
      <c r="O2809" s="69">
        <v>294.075763540986</v>
      </c>
      <c r="P2809" s="69">
        <v>76.7441860465116</v>
      </c>
    </row>
    <row r="2810" spans="1:16">
      <c r="A2810" s="92" t="s">
        <v>234</v>
      </c>
      <c r="B2810" s="87" t="s">
        <v>235</v>
      </c>
      <c r="C2810" s="69"/>
      <c r="D2810" s="69"/>
      <c r="E2810" s="69"/>
      <c r="F2810" s="69"/>
      <c r="G2810" s="69"/>
      <c r="H2810" s="69"/>
      <c r="I2810" s="69"/>
      <c r="J2810" s="69"/>
      <c r="K2810" s="69">
        <v>31907.5</v>
      </c>
      <c r="L2810" s="69"/>
      <c r="M2810" s="70">
        <v>31908</v>
      </c>
      <c r="N2810" s="70">
        <v>31908</v>
      </c>
      <c r="O2810" s="69"/>
      <c r="P2810" s="69"/>
    </row>
    <row r="2811" spans="1:16">
      <c r="A2811" s="91" t="s">
        <v>168</v>
      </c>
      <c r="B2811" s="87" t="s">
        <v>169</v>
      </c>
      <c r="C2811" s="63">
        <v>203683.25</v>
      </c>
      <c r="D2811" s="63">
        <v>34257.26</v>
      </c>
      <c r="E2811" s="63">
        <v>16.8188891330043</v>
      </c>
      <c r="F2811" s="64">
        <v>52047</v>
      </c>
      <c r="G2811" s="63">
        <v>52047</v>
      </c>
      <c r="H2811" s="64">
        <v>52047</v>
      </c>
      <c r="I2811" s="63">
        <v>151.929839105638</v>
      </c>
      <c r="J2811" s="63">
        <v>100</v>
      </c>
      <c r="K2811" s="63">
        <v>162.46</v>
      </c>
      <c r="L2811" s="63">
        <v>0.31214094952639</v>
      </c>
      <c r="M2811" s="64">
        <v>558</v>
      </c>
      <c r="N2811" s="64">
        <v>52605</v>
      </c>
      <c r="O2811" s="63">
        <v>153.558690916903</v>
      </c>
      <c r="P2811" s="63">
        <v>101.072107902473</v>
      </c>
    </row>
    <row r="2812" spans="1:16">
      <c r="A2812" s="92" t="s">
        <v>28</v>
      </c>
      <c r="B2812" s="87" t="s">
        <v>29</v>
      </c>
      <c r="C2812" s="69">
        <v>16133.79</v>
      </c>
      <c r="D2812" s="69"/>
      <c r="E2812" s="69"/>
      <c r="F2812" s="70">
        <v>26664</v>
      </c>
      <c r="G2812" s="69">
        <v>26664</v>
      </c>
      <c r="H2812" s="70">
        <v>26664</v>
      </c>
      <c r="I2812" s="69"/>
      <c r="J2812" s="69">
        <v>100</v>
      </c>
      <c r="K2812" s="69"/>
      <c r="L2812" s="69"/>
      <c r="M2812" s="69"/>
      <c r="N2812" s="70">
        <v>26664</v>
      </c>
      <c r="O2812" s="69"/>
      <c r="P2812" s="69">
        <v>100</v>
      </c>
    </row>
    <row r="2813" spans="1:16">
      <c r="A2813" s="92" t="s">
        <v>32</v>
      </c>
      <c r="B2813" s="87" t="s">
        <v>33</v>
      </c>
      <c r="C2813" s="69">
        <v>16328.65</v>
      </c>
      <c r="D2813" s="69"/>
      <c r="E2813" s="69"/>
      <c r="F2813" s="69"/>
      <c r="G2813" s="69"/>
      <c r="H2813" s="69"/>
      <c r="I2813" s="69"/>
      <c r="J2813" s="69"/>
      <c r="K2813" s="69"/>
      <c r="L2813" s="69"/>
      <c r="M2813" s="69"/>
      <c r="N2813" s="69"/>
      <c r="O2813" s="69"/>
      <c r="P2813" s="69"/>
    </row>
    <row r="2814" spans="1:16">
      <c r="A2814" s="92" t="s">
        <v>34</v>
      </c>
      <c r="B2814" s="87" t="s">
        <v>35</v>
      </c>
      <c r="C2814" s="69">
        <v>1917.34</v>
      </c>
      <c r="D2814" s="69">
        <v>236.05</v>
      </c>
      <c r="E2814" s="69">
        <v>12.3113271511573</v>
      </c>
      <c r="F2814" s="69"/>
      <c r="G2814" s="69"/>
      <c r="H2814" s="69"/>
      <c r="I2814" s="69"/>
      <c r="J2814" s="69"/>
      <c r="K2814" s="69"/>
      <c r="L2814" s="69"/>
      <c r="M2814" s="69"/>
      <c r="N2814" s="69"/>
      <c r="O2814" s="69"/>
      <c r="P2814" s="69"/>
    </row>
    <row r="2815" spans="1:16">
      <c r="A2815" s="92" t="s">
        <v>70</v>
      </c>
      <c r="B2815" s="87" t="s">
        <v>71</v>
      </c>
      <c r="C2815" s="69">
        <v>14733.56</v>
      </c>
      <c r="D2815" s="69">
        <v>6143.9</v>
      </c>
      <c r="E2815" s="69">
        <v>41.7000371939979</v>
      </c>
      <c r="F2815" s="70">
        <v>4512</v>
      </c>
      <c r="G2815" s="69">
        <v>4512</v>
      </c>
      <c r="H2815" s="70">
        <v>4512</v>
      </c>
      <c r="I2815" s="69">
        <v>73.4386952912645</v>
      </c>
      <c r="J2815" s="69">
        <v>100</v>
      </c>
      <c r="K2815" s="69"/>
      <c r="L2815" s="69"/>
      <c r="M2815" s="70">
        <v>355</v>
      </c>
      <c r="N2815" s="70">
        <v>4867</v>
      </c>
      <c r="O2815" s="69">
        <v>79.2167841273458</v>
      </c>
      <c r="P2815" s="69">
        <v>107.867907801418</v>
      </c>
    </row>
    <row r="2816" spans="1:16">
      <c r="A2816" s="92" t="s">
        <v>36</v>
      </c>
      <c r="B2816" s="87" t="s">
        <v>37</v>
      </c>
      <c r="C2816" s="69"/>
      <c r="D2816" s="69">
        <v>120.34</v>
      </c>
      <c r="E2816" s="69"/>
      <c r="F2816" s="69"/>
      <c r="G2816" s="69"/>
      <c r="H2816" s="69"/>
      <c r="I2816" s="69"/>
      <c r="J2816" s="69"/>
      <c r="K2816" s="69"/>
      <c r="L2816" s="69"/>
      <c r="M2816" s="69"/>
      <c r="N2816" s="69"/>
      <c r="O2816" s="69"/>
      <c r="P2816" s="69"/>
    </row>
    <row r="2817" spans="1:16">
      <c r="A2817" s="92" t="s">
        <v>82</v>
      </c>
      <c r="B2817" s="87" t="s">
        <v>83</v>
      </c>
      <c r="C2817" s="69">
        <v>1194.51</v>
      </c>
      <c r="D2817" s="69"/>
      <c r="E2817" s="69"/>
      <c r="F2817" s="70">
        <v>700</v>
      </c>
      <c r="G2817" s="69">
        <v>700</v>
      </c>
      <c r="H2817" s="70">
        <v>700</v>
      </c>
      <c r="I2817" s="69"/>
      <c r="J2817" s="69">
        <v>100</v>
      </c>
      <c r="K2817" s="69"/>
      <c r="L2817" s="69"/>
      <c r="M2817" s="70">
        <v>40</v>
      </c>
      <c r="N2817" s="70">
        <v>740</v>
      </c>
      <c r="O2817" s="69"/>
      <c r="P2817" s="69">
        <v>105.714285714286</v>
      </c>
    </row>
    <row r="2818" spans="1:16">
      <c r="A2818" s="92" t="s">
        <v>84</v>
      </c>
      <c r="B2818" s="87" t="s">
        <v>85</v>
      </c>
      <c r="C2818" s="69">
        <v>45.13</v>
      </c>
      <c r="D2818" s="69">
        <v>237.67</v>
      </c>
      <c r="E2818" s="69">
        <v>526.634167959229</v>
      </c>
      <c r="F2818" s="69"/>
      <c r="G2818" s="69"/>
      <c r="H2818" s="69"/>
      <c r="I2818" s="69"/>
      <c r="J2818" s="69"/>
      <c r="K2818" s="69"/>
      <c r="L2818" s="69"/>
      <c r="M2818" s="69"/>
      <c r="N2818" s="69"/>
      <c r="O2818" s="69"/>
      <c r="P2818" s="69"/>
    </row>
    <row r="2819" spans="1:16">
      <c r="A2819" s="92" t="s">
        <v>86</v>
      </c>
      <c r="B2819" s="87" t="s">
        <v>87</v>
      </c>
      <c r="C2819" s="69">
        <v>1682.02</v>
      </c>
      <c r="D2819" s="69">
        <v>6512.48</v>
      </c>
      <c r="E2819" s="69">
        <v>387.182078691098</v>
      </c>
      <c r="F2819" s="69"/>
      <c r="G2819" s="69"/>
      <c r="H2819" s="69"/>
      <c r="I2819" s="69"/>
      <c r="J2819" s="69"/>
      <c r="K2819" s="69"/>
      <c r="L2819" s="69"/>
      <c r="M2819" s="69"/>
      <c r="N2819" s="69"/>
      <c r="O2819" s="69"/>
      <c r="P2819" s="69"/>
    </row>
    <row r="2820" spans="1:16">
      <c r="A2820" s="92" t="s">
        <v>88</v>
      </c>
      <c r="B2820" s="87" t="s">
        <v>89</v>
      </c>
      <c r="C2820" s="69"/>
      <c r="D2820" s="69"/>
      <c r="E2820" s="69"/>
      <c r="F2820" s="70">
        <v>14000</v>
      </c>
      <c r="G2820" s="69">
        <v>14000</v>
      </c>
      <c r="H2820" s="70">
        <v>14000</v>
      </c>
      <c r="I2820" s="69"/>
      <c r="J2820" s="69">
        <v>100</v>
      </c>
      <c r="K2820" s="69"/>
      <c r="L2820" s="69"/>
      <c r="M2820" s="69"/>
      <c r="N2820" s="70">
        <v>14000</v>
      </c>
      <c r="O2820" s="69"/>
      <c r="P2820" s="69">
        <v>100</v>
      </c>
    </row>
    <row r="2821" spans="1:16">
      <c r="A2821" s="92" t="s">
        <v>90</v>
      </c>
      <c r="B2821" s="87" t="s">
        <v>91</v>
      </c>
      <c r="C2821" s="69">
        <v>4161.6</v>
      </c>
      <c r="D2821" s="69">
        <v>6473.87</v>
      </c>
      <c r="E2821" s="69">
        <v>155.562043444829</v>
      </c>
      <c r="F2821" s="69"/>
      <c r="G2821" s="69"/>
      <c r="H2821" s="69"/>
      <c r="I2821" s="69"/>
      <c r="J2821" s="69"/>
      <c r="K2821" s="69"/>
      <c r="L2821" s="69"/>
      <c r="M2821" s="69"/>
      <c r="N2821" s="69"/>
      <c r="O2821" s="69"/>
      <c r="P2821" s="69"/>
    </row>
    <row r="2822" spans="1:16">
      <c r="A2822" s="92" t="s">
        <v>92</v>
      </c>
      <c r="B2822" s="87" t="s">
        <v>93</v>
      </c>
      <c r="C2822" s="69">
        <v>119.72</v>
      </c>
      <c r="D2822" s="69"/>
      <c r="E2822" s="69"/>
      <c r="F2822" s="69"/>
      <c r="G2822" s="69"/>
      <c r="H2822" s="69"/>
      <c r="I2822" s="69"/>
      <c r="J2822" s="69"/>
      <c r="K2822" s="69"/>
      <c r="L2822" s="69"/>
      <c r="M2822" s="69"/>
      <c r="N2822" s="69"/>
      <c r="O2822" s="69"/>
      <c r="P2822" s="69"/>
    </row>
    <row r="2823" spans="1:16">
      <c r="A2823" s="92" t="s">
        <v>94</v>
      </c>
      <c r="B2823" s="87" t="s">
        <v>95</v>
      </c>
      <c r="C2823" s="69">
        <v>926.07</v>
      </c>
      <c r="D2823" s="69"/>
      <c r="E2823" s="69"/>
      <c r="F2823" s="69"/>
      <c r="G2823" s="69"/>
      <c r="H2823" s="69"/>
      <c r="I2823" s="69"/>
      <c r="J2823" s="69"/>
      <c r="K2823" s="69"/>
      <c r="L2823" s="69"/>
      <c r="M2823" s="69"/>
      <c r="N2823" s="69"/>
      <c r="O2823" s="69"/>
      <c r="P2823" s="69"/>
    </row>
    <row r="2824" spans="1:16">
      <c r="A2824" s="92" t="s">
        <v>98</v>
      </c>
      <c r="B2824" s="87" t="s">
        <v>99</v>
      </c>
      <c r="C2824" s="69">
        <v>5115.94</v>
      </c>
      <c r="D2824" s="69">
        <v>2087.27</v>
      </c>
      <c r="E2824" s="69">
        <v>40.7993447929413</v>
      </c>
      <c r="F2824" s="69"/>
      <c r="G2824" s="69"/>
      <c r="H2824" s="69"/>
      <c r="I2824" s="69"/>
      <c r="J2824" s="69"/>
      <c r="K2824" s="69"/>
      <c r="L2824" s="69"/>
      <c r="M2824" s="69"/>
      <c r="N2824" s="69"/>
      <c r="O2824" s="69"/>
      <c r="P2824" s="69"/>
    </row>
    <row r="2825" spans="1:16">
      <c r="A2825" s="92" t="s">
        <v>100</v>
      </c>
      <c r="B2825" s="87" t="s">
        <v>101</v>
      </c>
      <c r="C2825" s="69">
        <v>25262.68</v>
      </c>
      <c r="D2825" s="69">
        <v>901.04</v>
      </c>
      <c r="E2825" s="69">
        <v>3.56668413644158</v>
      </c>
      <c r="F2825" s="69"/>
      <c r="G2825" s="69"/>
      <c r="H2825" s="69"/>
      <c r="I2825" s="69"/>
      <c r="J2825" s="69"/>
      <c r="K2825" s="69"/>
      <c r="L2825" s="69"/>
      <c r="M2825" s="69"/>
      <c r="N2825" s="69"/>
      <c r="O2825" s="69"/>
      <c r="P2825" s="69"/>
    </row>
    <row r="2826" spans="1:16">
      <c r="A2826" s="92" t="s">
        <v>102</v>
      </c>
      <c r="B2826" s="87" t="s">
        <v>103</v>
      </c>
      <c r="C2826" s="69">
        <v>5376.47</v>
      </c>
      <c r="D2826" s="69">
        <v>1804.2</v>
      </c>
      <c r="E2826" s="69">
        <v>33.5573340872357</v>
      </c>
      <c r="F2826" s="69"/>
      <c r="G2826" s="69"/>
      <c r="H2826" s="69"/>
      <c r="I2826" s="69"/>
      <c r="J2826" s="69"/>
      <c r="K2826" s="69"/>
      <c r="L2826" s="69"/>
      <c r="M2826" s="69"/>
      <c r="N2826" s="69"/>
      <c r="O2826" s="69"/>
      <c r="P2826" s="69"/>
    </row>
    <row r="2827" spans="1:16">
      <c r="A2827" s="92" t="s">
        <v>104</v>
      </c>
      <c r="B2827" s="87" t="s">
        <v>105</v>
      </c>
      <c r="C2827" s="69">
        <v>2511.77</v>
      </c>
      <c r="D2827" s="69">
        <v>775.93</v>
      </c>
      <c r="E2827" s="69">
        <v>30.891761586451</v>
      </c>
      <c r="F2827" s="69"/>
      <c r="G2827" s="69"/>
      <c r="H2827" s="69"/>
      <c r="I2827" s="69"/>
      <c r="J2827" s="69"/>
      <c r="K2827" s="69"/>
      <c r="L2827" s="69"/>
      <c r="M2827" s="69"/>
      <c r="N2827" s="69"/>
      <c r="O2827" s="69"/>
      <c r="P2827" s="69"/>
    </row>
    <row r="2828" spans="1:16">
      <c r="A2828" s="92" t="s">
        <v>106</v>
      </c>
      <c r="B2828" s="87" t="s">
        <v>107</v>
      </c>
      <c r="C2828" s="69">
        <v>9589.03</v>
      </c>
      <c r="D2828" s="69">
        <v>4031.74</v>
      </c>
      <c r="E2828" s="69">
        <v>42.0453372238902</v>
      </c>
      <c r="F2828" s="69"/>
      <c r="G2828" s="69"/>
      <c r="H2828" s="69"/>
      <c r="I2828" s="69"/>
      <c r="J2828" s="69"/>
      <c r="K2828" s="69"/>
      <c r="L2828" s="69"/>
      <c r="M2828" s="69"/>
      <c r="N2828" s="69"/>
      <c r="O2828" s="69"/>
      <c r="P2828" s="69"/>
    </row>
    <row r="2829" spans="1:16">
      <c r="A2829" s="92" t="s">
        <v>52</v>
      </c>
      <c r="B2829" s="87" t="s">
        <v>53</v>
      </c>
      <c r="C2829" s="69">
        <v>24291.05</v>
      </c>
      <c r="D2829" s="69">
        <v>4840.74</v>
      </c>
      <c r="E2829" s="69">
        <v>19.928080507018</v>
      </c>
      <c r="F2829" s="70">
        <v>3771</v>
      </c>
      <c r="G2829" s="69">
        <v>3771</v>
      </c>
      <c r="H2829" s="70">
        <v>3771</v>
      </c>
      <c r="I2829" s="69">
        <v>77.9013126092292</v>
      </c>
      <c r="J2829" s="69">
        <v>100</v>
      </c>
      <c r="K2829" s="69"/>
      <c r="L2829" s="69"/>
      <c r="M2829" s="69"/>
      <c r="N2829" s="70">
        <v>3771</v>
      </c>
      <c r="O2829" s="69">
        <v>77.9013126092292</v>
      </c>
      <c r="P2829" s="69">
        <v>100</v>
      </c>
    </row>
    <row r="2830" spans="1:16">
      <c r="A2830" s="92" t="s">
        <v>108</v>
      </c>
      <c r="B2830" s="87" t="s">
        <v>109</v>
      </c>
      <c r="C2830" s="69">
        <v>3956.8</v>
      </c>
      <c r="D2830" s="69"/>
      <c r="E2830" s="69"/>
      <c r="F2830" s="69"/>
      <c r="G2830" s="69"/>
      <c r="H2830" s="69"/>
      <c r="I2830" s="69"/>
      <c r="J2830" s="69"/>
      <c r="K2830" s="69"/>
      <c r="L2830" s="69"/>
      <c r="M2830" s="69"/>
      <c r="N2830" s="69"/>
      <c r="O2830" s="69"/>
      <c r="P2830" s="69"/>
    </row>
    <row r="2831" spans="1:16">
      <c r="A2831" s="92" t="s">
        <v>110</v>
      </c>
      <c r="B2831" s="87" t="s">
        <v>111</v>
      </c>
      <c r="C2831" s="69">
        <v>5441.49</v>
      </c>
      <c r="D2831" s="69">
        <v>92.03</v>
      </c>
      <c r="E2831" s="69">
        <v>1.69126470874705</v>
      </c>
      <c r="F2831" s="70">
        <v>2400</v>
      </c>
      <c r="G2831" s="69">
        <v>2400</v>
      </c>
      <c r="H2831" s="70">
        <v>2400</v>
      </c>
      <c r="I2831" s="69">
        <v>2607.84526784744</v>
      </c>
      <c r="J2831" s="69">
        <v>100</v>
      </c>
      <c r="K2831" s="69"/>
      <c r="L2831" s="69"/>
      <c r="M2831" s="69"/>
      <c r="N2831" s="70">
        <v>2400</v>
      </c>
      <c r="O2831" s="69">
        <v>2607.84526784744</v>
      </c>
      <c r="P2831" s="69">
        <v>100</v>
      </c>
    </row>
    <row r="2832" spans="1:16">
      <c r="A2832" s="92" t="s">
        <v>112</v>
      </c>
      <c r="B2832" s="87" t="s">
        <v>113</v>
      </c>
      <c r="C2832" s="69">
        <v>4442.01</v>
      </c>
      <c r="D2832" s="69"/>
      <c r="E2832" s="69"/>
      <c r="F2832" s="69"/>
      <c r="G2832" s="69"/>
      <c r="H2832" s="69"/>
      <c r="I2832" s="69"/>
      <c r="J2832" s="69"/>
      <c r="K2832" s="69"/>
      <c r="L2832" s="69"/>
      <c r="M2832" s="69"/>
      <c r="N2832" s="69"/>
      <c r="O2832" s="69"/>
      <c r="P2832" s="69"/>
    </row>
    <row r="2833" spans="1:16">
      <c r="A2833" s="92" t="s">
        <v>116</v>
      </c>
      <c r="B2833" s="87" t="s">
        <v>117</v>
      </c>
      <c r="C2833" s="69">
        <v>2691.4</v>
      </c>
      <c r="D2833" s="69"/>
      <c r="E2833" s="69"/>
      <c r="F2833" s="69"/>
      <c r="G2833" s="69"/>
      <c r="H2833" s="69"/>
      <c r="I2833" s="69"/>
      <c r="J2833" s="69"/>
      <c r="K2833" s="69"/>
      <c r="L2833" s="69"/>
      <c r="M2833" s="69"/>
      <c r="N2833" s="69"/>
      <c r="O2833" s="69"/>
      <c r="P2833" s="69"/>
    </row>
    <row r="2834" spans="1:16">
      <c r="A2834" s="92" t="s">
        <v>118</v>
      </c>
      <c r="B2834" s="87" t="s">
        <v>119</v>
      </c>
      <c r="C2834" s="69">
        <v>1707.46</v>
      </c>
      <c r="D2834" s="69"/>
      <c r="E2834" s="69"/>
      <c r="F2834" s="69"/>
      <c r="G2834" s="69"/>
      <c r="H2834" s="69"/>
      <c r="I2834" s="69"/>
      <c r="J2834" s="69"/>
      <c r="K2834" s="69">
        <v>162.46</v>
      </c>
      <c r="L2834" s="69"/>
      <c r="M2834" s="70">
        <v>163</v>
      </c>
      <c r="N2834" s="70">
        <v>163</v>
      </c>
      <c r="O2834" s="69"/>
      <c r="P2834" s="69"/>
    </row>
    <row r="2835" spans="1:16">
      <c r="A2835" s="92" t="s">
        <v>120</v>
      </c>
      <c r="B2835" s="87" t="s">
        <v>121</v>
      </c>
      <c r="C2835" s="69">
        <v>254.83</v>
      </c>
      <c r="D2835" s="69"/>
      <c r="E2835" s="69"/>
      <c r="F2835" s="69"/>
      <c r="G2835" s="69"/>
      <c r="H2835" s="69"/>
      <c r="I2835" s="69"/>
      <c r="J2835" s="69"/>
      <c r="K2835" s="69"/>
      <c r="L2835" s="69"/>
      <c r="M2835" s="69"/>
      <c r="N2835" s="69"/>
      <c r="O2835" s="69"/>
      <c r="P2835" s="69"/>
    </row>
    <row r="2836" spans="1:16">
      <c r="A2836" s="92" t="s">
        <v>244</v>
      </c>
      <c r="B2836" s="87" t="s">
        <v>245</v>
      </c>
      <c r="C2836" s="69">
        <v>16226.53</v>
      </c>
      <c r="D2836" s="69"/>
      <c r="E2836" s="69"/>
      <c r="F2836" s="69"/>
      <c r="G2836" s="69"/>
      <c r="H2836" s="69"/>
      <c r="I2836" s="69"/>
      <c r="J2836" s="69"/>
      <c r="K2836" s="69"/>
      <c r="L2836" s="69"/>
      <c r="M2836" s="69"/>
      <c r="N2836" s="69"/>
      <c r="O2836" s="69"/>
      <c r="P2836" s="69"/>
    </row>
    <row r="2837" spans="1:16">
      <c r="A2837" s="92" t="s">
        <v>122</v>
      </c>
      <c r="B2837" s="87" t="s">
        <v>123</v>
      </c>
      <c r="C2837" s="69">
        <v>1651.67</v>
      </c>
      <c r="D2837" s="69"/>
      <c r="E2837" s="69"/>
      <c r="F2837" s="69"/>
      <c r="G2837" s="69"/>
      <c r="H2837" s="69"/>
      <c r="I2837" s="69"/>
      <c r="J2837" s="69"/>
      <c r="K2837" s="69"/>
      <c r="L2837" s="69"/>
      <c r="M2837" s="69"/>
      <c r="N2837" s="69"/>
      <c r="O2837" s="69"/>
      <c r="P2837" s="69"/>
    </row>
    <row r="2838" spans="1:16">
      <c r="A2838" s="92" t="s">
        <v>124</v>
      </c>
      <c r="B2838" s="87" t="s">
        <v>125</v>
      </c>
      <c r="C2838" s="69">
        <v>131.45</v>
      </c>
      <c r="D2838" s="69"/>
      <c r="E2838" s="69"/>
      <c r="F2838" s="69"/>
      <c r="G2838" s="69"/>
      <c r="H2838" s="69"/>
      <c r="I2838" s="69"/>
      <c r="J2838" s="69"/>
      <c r="K2838" s="69"/>
      <c r="L2838" s="69"/>
      <c r="M2838" s="69"/>
      <c r="N2838" s="69"/>
      <c r="O2838" s="69"/>
      <c r="P2838" s="69"/>
    </row>
    <row r="2839" spans="1:16">
      <c r="A2839" s="92" t="s">
        <v>166</v>
      </c>
      <c r="B2839" s="87" t="s">
        <v>167</v>
      </c>
      <c r="C2839" s="69">
        <v>29.58</v>
      </c>
      <c r="D2839" s="69"/>
      <c r="E2839" s="69"/>
      <c r="F2839" s="69"/>
      <c r="G2839" s="69"/>
      <c r="H2839" s="69"/>
      <c r="I2839" s="69"/>
      <c r="J2839" s="69"/>
      <c r="K2839" s="69"/>
      <c r="L2839" s="69"/>
      <c r="M2839" s="69"/>
      <c r="N2839" s="69"/>
      <c r="O2839" s="69"/>
      <c r="P2839" s="69"/>
    </row>
    <row r="2840" spans="1:16">
      <c r="A2840" s="92" t="s">
        <v>126</v>
      </c>
      <c r="B2840" s="87" t="s">
        <v>127</v>
      </c>
      <c r="C2840" s="69">
        <v>4298.85</v>
      </c>
      <c r="D2840" s="69"/>
      <c r="E2840" s="69"/>
      <c r="F2840" s="69"/>
      <c r="G2840" s="69"/>
      <c r="H2840" s="69"/>
      <c r="I2840" s="69"/>
      <c r="J2840" s="69"/>
      <c r="K2840" s="69"/>
      <c r="L2840" s="69"/>
      <c r="M2840" s="69"/>
      <c r="N2840" s="69"/>
      <c r="O2840" s="69"/>
      <c r="P2840" s="69"/>
    </row>
    <row r="2841" spans="1:16">
      <c r="A2841" s="92" t="s">
        <v>186</v>
      </c>
      <c r="B2841" s="87" t="s">
        <v>187</v>
      </c>
      <c r="C2841" s="69">
        <v>619.6</v>
      </c>
      <c r="D2841" s="69"/>
      <c r="E2841" s="69"/>
      <c r="F2841" s="69"/>
      <c r="G2841" s="69"/>
      <c r="H2841" s="69"/>
      <c r="I2841" s="69"/>
      <c r="J2841" s="69"/>
      <c r="K2841" s="69"/>
      <c r="L2841" s="69"/>
      <c r="M2841" s="69"/>
      <c r="N2841" s="69"/>
      <c r="O2841" s="69"/>
      <c r="P2841" s="69"/>
    </row>
    <row r="2842" spans="1:16">
      <c r="A2842" s="92" t="s">
        <v>76</v>
      </c>
      <c r="B2842" s="87" t="s">
        <v>77</v>
      </c>
      <c r="C2842" s="69">
        <v>4109.3</v>
      </c>
      <c r="D2842" s="69"/>
      <c r="E2842" s="69"/>
      <c r="F2842" s="69"/>
      <c r="G2842" s="69"/>
      <c r="H2842" s="69"/>
      <c r="I2842" s="69"/>
      <c r="J2842" s="69"/>
      <c r="K2842" s="69"/>
      <c r="L2842" s="69"/>
      <c r="M2842" s="69"/>
      <c r="N2842" s="69"/>
      <c r="O2842" s="69"/>
      <c r="P2842" s="69"/>
    </row>
    <row r="2843" spans="1:16">
      <c r="A2843" s="92" t="s">
        <v>320</v>
      </c>
      <c r="B2843" s="87" t="s">
        <v>321</v>
      </c>
      <c r="C2843" s="69">
        <v>12500.21</v>
      </c>
      <c r="D2843" s="69"/>
      <c r="E2843" s="69"/>
      <c r="F2843" s="69"/>
      <c r="G2843" s="69"/>
      <c r="H2843" s="69"/>
      <c r="I2843" s="69"/>
      <c r="J2843" s="69"/>
      <c r="K2843" s="69"/>
      <c r="L2843" s="69"/>
      <c r="M2843" s="69"/>
      <c r="N2843" s="69"/>
      <c r="O2843" s="69"/>
      <c r="P2843" s="69"/>
    </row>
    <row r="2844" spans="1:16">
      <c r="A2844" s="92" t="s">
        <v>136</v>
      </c>
      <c r="B2844" s="87" t="s">
        <v>137</v>
      </c>
      <c r="C2844" s="69">
        <v>9135.57</v>
      </c>
      <c r="D2844" s="69"/>
      <c r="E2844" s="69"/>
      <c r="F2844" s="69"/>
      <c r="G2844" s="69"/>
      <c r="H2844" s="69"/>
      <c r="I2844" s="69"/>
      <c r="J2844" s="69"/>
      <c r="K2844" s="69"/>
      <c r="L2844" s="69"/>
      <c r="M2844" s="69"/>
      <c r="N2844" s="69"/>
      <c r="O2844" s="69"/>
      <c r="P2844" s="69"/>
    </row>
    <row r="2845" spans="1:16">
      <c r="A2845" s="92" t="s">
        <v>138</v>
      </c>
      <c r="B2845" s="87" t="s">
        <v>139</v>
      </c>
      <c r="C2845" s="69">
        <v>3144.27</v>
      </c>
      <c r="D2845" s="69"/>
      <c r="E2845" s="69"/>
      <c r="F2845" s="69"/>
      <c r="G2845" s="69"/>
      <c r="H2845" s="69"/>
      <c r="I2845" s="69"/>
      <c r="J2845" s="69"/>
      <c r="K2845" s="69"/>
      <c r="L2845" s="69"/>
      <c r="M2845" s="69"/>
      <c r="N2845" s="69"/>
      <c r="O2845" s="69"/>
      <c r="P2845" s="69"/>
    </row>
    <row r="2846" spans="1:16">
      <c r="A2846" s="92" t="s">
        <v>142</v>
      </c>
      <c r="B2846" s="87" t="s">
        <v>143</v>
      </c>
      <c r="C2846" s="69">
        <v>3390.49</v>
      </c>
      <c r="D2846" s="69"/>
      <c r="E2846" s="69"/>
      <c r="F2846" s="69"/>
      <c r="G2846" s="69"/>
      <c r="H2846" s="69"/>
      <c r="I2846" s="69"/>
      <c r="J2846" s="69"/>
      <c r="K2846" s="69"/>
      <c r="L2846" s="69"/>
      <c r="M2846" s="69"/>
      <c r="N2846" s="69"/>
      <c r="O2846" s="69"/>
      <c r="P2846" s="69"/>
    </row>
    <row r="2847" spans="1:16">
      <c r="A2847" s="92" t="s">
        <v>152</v>
      </c>
      <c r="B2847" s="87" t="s">
        <v>153</v>
      </c>
      <c r="C2847" s="69">
        <v>562.41</v>
      </c>
      <c r="D2847" s="69"/>
      <c r="E2847" s="69"/>
      <c r="F2847" s="69"/>
      <c r="G2847" s="69"/>
      <c r="H2847" s="69"/>
      <c r="I2847" s="69"/>
      <c r="J2847" s="69"/>
      <c r="K2847" s="69"/>
      <c r="L2847" s="69"/>
      <c r="M2847" s="69"/>
      <c r="N2847" s="69"/>
      <c r="O2847" s="69"/>
      <c r="P2847" s="69"/>
    </row>
    <row r="2848" spans="1:16">
      <c r="A2848" s="91" t="s">
        <v>176</v>
      </c>
      <c r="B2848" s="87" t="s">
        <v>177</v>
      </c>
      <c r="C2848" s="63">
        <v>1185533.73</v>
      </c>
      <c r="D2848" s="63">
        <v>806911.64</v>
      </c>
      <c r="E2848" s="63">
        <v>68.0631532938333</v>
      </c>
      <c r="F2848" s="64">
        <v>1347288</v>
      </c>
      <c r="G2848" s="63">
        <v>1347288</v>
      </c>
      <c r="H2848" s="64">
        <v>1347288</v>
      </c>
      <c r="I2848" s="63">
        <v>166.968467575954</v>
      </c>
      <c r="J2848" s="63">
        <v>100</v>
      </c>
      <c r="K2848" s="63">
        <v>398531.53</v>
      </c>
      <c r="L2848" s="63">
        <v>29.5802775650047</v>
      </c>
      <c r="M2848" s="64">
        <v>186547</v>
      </c>
      <c r="N2848" s="64">
        <v>1533835</v>
      </c>
      <c r="O2848" s="63">
        <v>190.087107926712</v>
      </c>
      <c r="P2848" s="63">
        <v>113.846111596036</v>
      </c>
    </row>
    <row r="2849" spans="1:16">
      <c r="A2849" s="92" t="s">
        <v>28</v>
      </c>
      <c r="B2849" s="87" t="s">
        <v>29</v>
      </c>
      <c r="C2849" s="69">
        <v>50653.49</v>
      </c>
      <c r="D2849" s="69">
        <v>48937.58</v>
      </c>
      <c r="E2849" s="69">
        <v>96.6124545416318</v>
      </c>
      <c r="F2849" s="70">
        <v>42400</v>
      </c>
      <c r="G2849" s="69">
        <v>42400</v>
      </c>
      <c r="H2849" s="70">
        <v>42400</v>
      </c>
      <c r="I2849" s="69">
        <v>86.640982247181</v>
      </c>
      <c r="J2849" s="69">
        <v>100</v>
      </c>
      <c r="K2849" s="69">
        <v>2594.34</v>
      </c>
      <c r="L2849" s="69">
        <v>6.11872641509434</v>
      </c>
      <c r="M2849" s="70">
        <v>3000</v>
      </c>
      <c r="N2849" s="70">
        <v>45400</v>
      </c>
      <c r="O2849" s="69">
        <v>92.7712404250476</v>
      </c>
      <c r="P2849" s="69">
        <v>107.075471698113</v>
      </c>
    </row>
    <row r="2850" spans="1:16">
      <c r="A2850" s="92" t="s">
        <v>32</v>
      </c>
      <c r="B2850" s="87" t="s">
        <v>33</v>
      </c>
      <c r="C2850" s="69">
        <v>15087.82</v>
      </c>
      <c r="D2850" s="69">
        <v>5308.86</v>
      </c>
      <c r="E2850" s="69">
        <v>35.1863953838262</v>
      </c>
      <c r="F2850" s="69"/>
      <c r="G2850" s="69"/>
      <c r="H2850" s="69"/>
      <c r="I2850" s="69"/>
      <c r="J2850" s="69"/>
      <c r="K2850" s="69">
        <v>4702.69</v>
      </c>
      <c r="L2850" s="69"/>
      <c r="M2850" s="70">
        <v>13005</v>
      </c>
      <c r="N2850" s="70">
        <v>13005</v>
      </c>
      <c r="O2850" s="69">
        <v>244.96784620427</v>
      </c>
      <c r="P2850" s="69"/>
    </row>
    <row r="2851" spans="1:16">
      <c r="A2851" s="92" t="s">
        <v>34</v>
      </c>
      <c r="B2851" s="87" t="s">
        <v>35</v>
      </c>
      <c r="C2851" s="69">
        <v>7601.58</v>
      </c>
      <c r="D2851" s="69">
        <v>3118.35</v>
      </c>
      <c r="E2851" s="69">
        <v>41.0223927130939</v>
      </c>
      <c r="F2851" s="70">
        <v>6915</v>
      </c>
      <c r="G2851" s="69">
        <v>6915</v>
      </c>
      <c r="H2851" s="70">
        <v>6915</v>
      </c>
      <c r="I2851" s="69">
        <v>221.751888017702</v>
      </c>
      <c r="J2851" s="69">
        <v>100</v>
      </c>
      <c r="K2851" s="69">
        <v>441.17</v>
      </c>
      <c r="L2851" s="69">
        <v>6.37989877078814</v>
      </c>
      <c r="M2851" s="70">
        <v>200</v>
      </c>
      <c r="N2851" s="70">
        <v>7115</v>
      </c>
      <c r="O2851" s="69">
        <v>228.165536261164</v>
      </c>
      <c r="P2851" s="69">
        <v>102.892263195951</v>
      </c>
    </row>
    <row r="2852" spans="1:16">
      <c r="A2852" s="92" t="s">
        <v>70</v>
      </c>
      <c r="B2852" s="87" t="s">
        <v>71</v>
      </c>
      <c r="C2852" s="69">
        <v>65725.56</v>
      </c>
      <c r="D2852" s="69">
        <v>52976.75</v>
      </c>
      <c r="E2852" s="69">
        <v>80.6029648130803</v>
      </c>
      <c r="F2852" s="70">
        <v>62873</v>
      </c>
      <c r="G2852" s="69">
        <v>62873</v>
      </c>
      <c r="H2852" s="70">
        <v>62873</v>
      </c>
      <c r="I2852" s="69">
        <v>118.680364499521</v>
      </c>
      <c r="J2852" s="69">
        <v>100</v>
      </c>
      <c r="K2852" s="69">
        <v>22959.76</v>
      </c>
      <c r="L2852" s="69">
        <v>36.5176784947434</v>
      </c>
      <c r="M2852" s="70">
        <v>20644</v>
      </c>
      <c r="N2852" s="70">
        <v>83517</v>
      </c>
      <c r="O2852" s="69">
        <v>157.648402365189</v>
      </c>
      <c r="P2852" s="69">
        <v>132.834444037981</v>
      </c>
    </row>
    <row r="2853" spans="1:16">
      <c r="A2853" s="92" t="s">
        <v>36</v>
      </c>
      <c r="B2853" s="87" t="s">
        <v>37</v>
      </c>
      <c r="C2853" s="69">
        <v>1230.28</v>
      </c>
      <c r="D2853" s="69">
        <v>112.85</v>
      </c>
      <c r="E2853" s="69">
        <v>9.17270865168905</v>
      </c>
      <c r="F2853" s="69"/>
      <c r="G2853" s="69"/>
      <c r="H2853" s="69"/>
      <c r="I2853" s="69"/>
      <c r="J2853" s="69"/>
      <c r="K2853" s="69"/>
      <c r="L2853" s="69"/>
      <c r="M2853" s="69"/>
      <c r="N2853" s="69"/>
      <c r="O2853" s="69"/>
      <c r="P2853" s="69"/>
    </row>
    <row r="2854" spans="1:16">
      <c r="A2854" s="92" t="s">
        <v>82</v>
      </c>
      <c r="B2854" s="87" t="s">
        <v>83</v>
      </c>
      <c r="C2854" s="69">
        <v>107918.3</v>
      </c>
      <c r="D2854" s="69">
        <v>35629.17</v>
      </c>
      <c r="E2854" s="69">
        <v>33.0149474185565</v>
      </c>
      <c r="F2854" s="70">
        <v>83321</v>
      </c>
      <c r="G2854" s="69">
        <v>83321</v>
      </c>
      <c r="H2854" s="70">
        <v>83321</v>
      </c>
      <c r="I2854" s="69">
        <v>233.856135295883</v>
      </c>
      <c r="J2854" s="69">
        <v>100</v>
      </c>
      <c r="K2854" s="69">
        <v>25330.87</v>
      </c>
      <c r="L2854" s="69">
        <v>30.4015434284274</v>
      </c>
      <c r="M2854" s="70">
        <v>3179</v>
      </c>
      <c r="N2854" s="70">
        <v>86500</v>
      </c>
      <c r="O2854" s="69">
        <v>242.778599669877</v>
      </c>
      <c r="P2854" s="69">
        <v>103.815364673972</v>
      </c>
    </row>
    <row r="2855" spans="1:16">
      <c r="A2855" s="92" t="s">
        <v>84</v>
      </c>
      <c r="B2855" s="87" t="s">
        <v>85</v>
      </c>
      <c r="C2855" s="69">
        <v>448.87</v>
      </c>
      <c r="D2855" s="69">
        <v>2102.4</v>
      </c>
      <c r="E2855" s="69">
        <v>468.376144540736</v>
      </c>
      <c r="F2855" s="70">
        <v>4630</v>
      </c>
      <c r="G2855" s="69">
        <v>4630</v>
      </c>
      <c r="H2855" s="70">
        <v>4630</v>
      </c>
      <c r="I2855" s="69">
        <v>220.224505327245</v>
      </c>
      <c r="J2855" s="69">
        <v>100</v>
      </c>
      <c r="K2855" s="69"/>
      <c r="L2855" s="69"/>
      <c r="M2855" s="70">
        <v>220</v>
      </c>
      <c r="N2855" s="70">
        <v>4850</v>
      </c>
      <c r="O2855" s="69">
        <v>230.688736681887</v>
      </c>
      <c r="P2855" s="69">
        <v>104.75161987041</v>
      </c>
    </row>
    <row r="2856" spans="1:16">
      <c r="A2856" s="92" t="s">
        <v>86</v>
      </c>
      <c r="B2856" s="87" t="s">
        <v>87</v>
      </c>
      <c r="C2856" s="69">
        <v>12605.89</v>
      </c>
      <c r="D2856" s="69">
        <v>6178.56</v>
      </c>
      <c r="E2856" s="69">
        <v>49.0132787133634</v>
      </c>
      <c r="F2856" s="70">
        <v>7624</v>
      </c>
      <c r="G2856" s="69">
        <v>7624</v>
      </c>
      <c r="H2856" s="70">
        <v>7624</v>
      </c>
      <c r="I2856" s="69">
        <v>123.394447897245</v>
      </c>
      <c r="J2856" s="69">
        <v>100</v>
      </c>
      <c r="K2856" s="69">
        <v>361.78</v>
      </c>
      <c r="L2856" s="69">
        <v>4.74527806925498</v>
      </c>
      <c r="M2856" s="70">
        <v>-327</v>
      </c>
      <c r="N2856" s="70">
        <v>7297</v>
      </c>
      <c r="O2856" s="69">
        <v>118.101952558525</v>
      </c>
      <c r="P2856" s="69">
        <v>95.7109129066107</v>
      </c>
    </row>
    <row r="2857" spans="1:16">
      <c r="A2857" s="92" t="s">
        <v>88</v>
      </c>
      <c r="B2857" s="87" t="s">
        <v>89</v>
      </c>
      <c r="C2857" s="69">
        <v>10550.26</v>
      </c>
      <c r="D2857" s="69"/>
      <c r="E2857" s="69"/>
      <c r="F2857" s="70">
        <v>26532</v>
      </c>
      <c r="G2857" s="69">
        <v>26532</v>
      </c>
      <c r="H2857" s="70">
        <v>26532</v>
      </c>
      <c r="I2857" s="69"/>
      <c r="J2857" s="69">
        <v>100</v>
      </c>
      <c r="K2857" s="69"/>
      <c r="L2857" s="69"/>
      <c r="M2857" s="69"/>
      <c r="N2857" s="70">
        <v>26532</v>
      </c>
      <c r="O2857" s="69"/>
      <c r="P2857" s="69">
        <v>100</v>
      </c>
    </row>
    <row r="2858" spans="1:16">
      <c r="A2858" s="92" t="s">
        <v>90</v>
      </c>
      <c r="B2858" s="87" t="s">
        <v>91</v>
      </c>
      <c r="C2858" s="69">
        <v>50932.13</v>
      </c>
      <c r="D2858" s="69">
        <v>70469.62</v>
      </c>
      <c r="E2858" s="69">
        <v>138.359852611701</v>
      </c>
      <c r="F2858" s="70">
        <v>28581</v>
      </c>
      <c r="G2858" s="69">
        <v>28581</v>
      </c>
      <c r="H2858" s="70">
        <v>28581</v>
      </c>
      <c r="I2858" s="69">
        <v>40.5579028239403</v>
      </c>
      <c r="J2858" s="69">
        <v>100</v>
      </c>
      <c r="K2858" s="69">
        <v>11965.53</v>
      </c>
      <c r="L2858" s="69">
        <v>41.8653301144117</v>
      </c>
      <c r="M2858" s="69"/>
      <c r="N2858" s="70">
        <v>28581</v>
      </c>
      <c r="O2858" s="69">
        <v>40.5579028239403</v>
      </c>
      <c r="P2858" s="69">
        <v>100</v>
      </c>
    </row>
    <row r="2859" spans="1:16">
      <c r="A2859" s="92" t="s">
        <v>92</v>
      </c>
      <c r="B2859" s="87" t="s">
        <v>93</v>
      </c>
      <c r="C2859" s="69">
        <v>2208.68</v>
      </c>
      <c r="D2859" s="69">
        <v>610.23</v>
      </c>
      <c r="E2859" s="69">
        <v>27.6287194161219</v>
      </c>
      <c r="F2859" s="70">
        <v>22856</v>
      </c>
      <c r="G2859" s="69">
        <v>22856</v>
      </c>
      <c r="H2859" s="70">
        <v>22856</v>
      </c>
      <c r="I2859" s="69">
        <v>3745.47301837012</v>
      </c>
      <c r="J2859" s="69">
        <v>100</v>
      </c>
      <c r="K2859" s="69">
        <v>72.95</v>
      </c>
      <c r="L2859" s="69">
        <v>0.31917220861043</v>
      </c>
      <c r="M2859" s="70">
        <v>664</v>
      </c>
      <c r="N2859" s="70">
        <v>23520</v>
      </c>
      <c r="O2859" s="69">
        <v>3854.28445012536</v>
      </c>
      <c r="P2859" s="69">
        <v>102.905145257263</v>
      </c>
    </row>
    <row r="2860" spans="1:16">
      <c r="A2860" s="92" t="s">
        <v>94</v>
      </c>
      <c r="B2860" s="87" t="s">
        <v>95</v>
      </c>
      <c r="C2860" s="69"/>
      <c r="D2860" s="69">
        <v>393.75</v>
      </c>
      <c r="E2860" s="69"/>
      <c r="F2860" s="70">
        <v>3991</v>
      </c>
      <c r="G2860" s="69">
        <v>3991</v>
      </c>
      <c r="H2860" s="70">
        <v>3991</v>
      </c>
      <c r="I2860" s="69">
        <v>1013.5873015873</v>
      </c>
      <c r="J2860" s="69">
        <v>100</v>
      </c>
      <c r="K2860" s="69"/>
      <c r="L2860" s="69"/>
      <c r="M2860" s="70">
        <v>367</v>
      </c>
      <c r="N2860" s="70">
        <v>4358</v>
      </c>
      <c r="O2860" s="69">
        <v>1106.79365079365</v>
      </c>
      <c r="P2860" s="69">
        <v>109.195690303182</v>
      </c>
    </row>
    <row r="2861" spans="1:16">
      <c r="A2861" s="92" t="s">
        <v>96</v>
      </c>
      <c r="B2861" s="87" t="s">
        <v>97</v>
      </c>
      <c r="C2861" s="69">
        <v>42.92</v>
      </c>
      <c r="D2861" s="69">
        <v>293.32</v>
      </c>
      <c r="E2861" s="69">
        <v>683.410997204101</v>
      </c>
      <c r="F2861" s="70">
        <v>796</v>
      </c>
      <c r="G2861" s="69">
        <v>796</v>
      </c>
      <c r="H2861" s="70">
        <v>796</v>
      </c>
      <c r="I2861" s="69">
        <v>271.375971635074</v>
      </c>
      <c r="J2861" s="69">
        <v>100</v>
      </c>
      <c r="K2861" s="69">
        <v>225</v>
      </c>
      <c r="L2861" s="69">
        <v>28.2663316582915</v>
      </c>
      <c r="M2861" s="69"/>
      <c r="N2861" s="70">
        <v>796</v>
      </c>
      <c r="O2861" s="69">
        <v>271.375971635074</v>
      </c>
      <c r="P2861" s="69">
        <v>100</v>
      </c>
    </row>
    <row r="2862" spans="1:16">
      <c r="A2862" s="92" t="s">
        <v>98</v>
      </c>
      <c r="B2862" s="87" t="s">
        <v>99</v>
      </c>
      <c r="C2862" s="69">
        <v>3893.79</v>
      </c>
      <c r="D2862" s="69">
        <v>5498.92</v>
      </c>
      <c r="E2862" s="69">
        <v>141.222818898811</v>
      </c>
      <c r="F2862" s="70">
        <v>649</v>
      </c>
      <c r="G2862" s="69">
        <v>649</v>
      </c>
      <c r="H2862" s="70">
        <v>649</v>
      </c>
      <c r="I2862" s="69">
        <v>11.8023175459908</v>
      </c>
      <c r="J2862" s="69">
        <v>100</v>
      </c>
      <c r="K2862" s="69">
        <v>1732.42</v>
      </c>
      <c r="L2862" s="69">
        <v>266.936825885978</v>
      </c>
      <c r="M2862" s="70">
        <v>1084</v>
      </c>
      <c r="N2862" s="70">
        <v>1733</v>
      </c>
      <c r="O2862" s="69">
        <v>31.5152793639478</v>
      </c>
      <c r="P2862" s="69">
        <v>267.026194144838</v>
      </c>
    </row>
    <row r="2863" spans="1:16">
      <c r="A2863" s="92" t="s">
        <v>100</v>
      </c>
      <c r="B2863" s="87" t="s">
        <v>101</v>
      </c>
      <c r="C2863" s="69">
        <v>2820.58</v>
      </c>
      <c r="D2863" s="69">
        <v>8030.06</v>
      </c>
      <c r="E2863" s="69">
        <v>284.695346347205</v>
      </c>
      <c r="F2863" s="70">
        <v>20130</v>
      </c>
      <c r="G2863" s="69">
        <v>20130</v>
      </c>
      <c r="H2863" s="70">
        <v>20130</v>
      </c>
      <c r="I2863" s="69">
        <v>250.683058408032</v>
      </c>
      <c r="J2863" s="69">
        <v>100</v>
      </c>
      <c r="K2863" s="69">
        <v>152.62</v>
      </c>
      <c r="L2863" s="69">
        <v>0.75817188276205</v>
      </c>
      <c r="M2863" s="70">
        <v>4500</v>
      </c>
      <c r="N2863" s="70">
        <v>24630</v>
      </c>
      <c r="O2863" s="69">
        <v>306.722490242912</v>
      </c>
      <c r="P2863" s="69">
        <v>122.354694485842</v>
      </c>
    </row>
    <row r="2864" spans="1:16">
      <c r="A2864" s="92" t="s">
        <v>102</v>
      </c>
      <c r="B2864" s="87" t="s">
        <v>103</v>
      </c>
      <c r="C2864" s="69">
        <v>20946.01</v>
      </c>
      <c r="D2864" s="69">
        <v>20748.92</v>
      </c>
      <c r="E2864" s="69">
        <v>99.0590570710126</v>
      </c>
      <c r="F2864" s="70">
        <v>20113</v>
      </c>
      <c r="G2864" s="69">
        <v>20113</v>
      </c>
      <c r="H2864" s="70">
        <v>20113</v>
      </c>
      <c r="I2864" s="69">
        <v>96.9351657821226</v>
      </c>
      <c r="J2864" s="69">
        <v>100</v>
      </c>
      <c r="K2864" s="69">
        <v>992.5</v>
      </c>
      <c r="L2864" s="69">
        <v>4.93461940038781</v>
      </c>
      <c r="M2864" s="70">
        <v>4638</v>
      </c>
      <c r="N2864" s="70">
        <v>24751</v>
      </c>
      <c r="O2864" s="69">
        <v>119.288136442764</v>
      </c>
      <c r="P2864" s="69">
        <v>123.059712623676</v>
      </c>
    </row>
    <row r="2865" spans="1:16">
      <c r="A2865" s="92" t="s">
        <v>104</v>
      </c>
      <c r="B2865" s="87" t="s">
        <v>105</v>
      </c>
      <c r="C2865" s="69">
        <v>8123.47</v>
      </c>
      <c r="D2865" s="69">
        <v>12008.12</v>
      </c>
      <c r="E2865" s="69">
        <v>147.820081812329</v>
      </c>
      <c r="F2865" s="70">
        <v>2813</v>
      </c>
      <c r="G2865" s="69">
        <v>2813</v>
      </c>
      <c r="H2865" s="70">
        <v>2813</v>
      </c>
      <c r="I2865" s="69">
        <v>23.4258151983824</v>
      </c>
      <c r="J2865" s="69">
        <v>100</v>
      </c>
      <c r="K2865" s="69">
        <v>1549.78</v>
      </c>
      <c r="L2865" s="69">
        <v>55.0934944898685</v>
      </c>
      <c r="M2865" s="70">
        <v>32</v>
      </c>
      <c r="N2865" s="70">
        <v>2845</v>
      </c>
      <c r="O2865" s="69">
        <v>23.6923015426228</v>
      </c>
      <c r="P2865" s="69">
        <v>101.137575542126</v>
      </c>
    </row>
    <row r="2866" spans="1:16">
      <c r="A2866" s="92" t="s">
        <v>106</v>
      </c>
      <c r="B2866" s="87" t="s">
        <v>107</v>
      </c>
      <c r="C2866" s="69">
        <v>27478.07</v>
      </c>
      <c r="D2866" s="69">
        <v>16108.86</v>
      </c>
      <c r="E2866" s="69">
        <v>58.6244230399005</v>
      </c>
      <c r="F2866" s="70">
        <v>20632</v>
      </c>
      <c r="G2866" s="69">
        <v>20632</v>
      </c>
      <c r="H2866" s="70">
        <v>20632</v>
      </c>
      <c r="I2866" s="69">
        <v>128.078585325094</v>
      </c>
      <c r="J2866" s="69">
        <v>100</v>
      </c>
      <c r="K2866" s="69">
        <v>25795.23</v>
      </c>
      <c r="L2866" s="69">
        <v>125.02534897247</v>
      </c>
      <c r="M2866" s="70">
        <v>1917</v>
      </c>
      <c r="N2866" s="70">
        <v>22549</v>
      </c>
      <c r="O2866" s="69">
        <v>139.978868771595</v>
      </c>
      <c r="P2866" s="69">
        <v>109.291392012408</v>
      </c>
    </row>
    <row r="2867" spans="1:16">
      <c r="A2867" s="92" t="s">
        <v>38</v>
      </c>
      <c r="B2867" s="87" t="s">
        <v>39</v>
      </c>
      <c r="C2867" s="69">
        <v>1260.87</v>
      </c>
      <c r="D2867" s="69">
        <v>2180</v>
      </c>
      <c r="E2867" s="69">
        <v>172.896492104658</v>
      </c>
      <c r="F2867" s="69"/>
      <c r="G2867" s="69"/>
      <c r="H2867" s="69"/>
      <c r="I2867" s="69"/>
      <c r="J2867" s="69"/>
      <c r="K2867" s="69"/>
      <c r="L2867" s="69"/>
      <c r="M2867" s="69"/>
      <c r="N2867" s="69"/>
      <c r="O2867" s="69"/>
      <c r="P2867" s="69"/>
    </row>
    <row r="2868" spans="1:16">
      <c r="A2868" s="92" t="s">
        <v>52</v>
      </c>
      <c r="B2868" s="87" t="s">
        <v>53</v>
      </c>
      <c r="C2868" s="69">
        <v>130986.48</v>
      </c>
      <c r="D2868" s="69">
        <v>131590</v>
      </c>
      <c r="E2868" s="69">
        <v>100.460749842274</v>
      </c>
      <c r="F2868" s="70">
        <v>227193</v>
      </c>
      <c r="G2868" s="69">
        <v>227193</v>
      </c>
      <c r="H2868" s="70">
        <v>227193</v>
      </c>
      <c r="I2868" s="69">
        <v>172.652177217114</v>
      </c>
      <c r="J2868" s="69">
        <v>100</v>
      </c>
      <c r="K2868" s="69">
        <v>35262.41</v>
      </c>
      <c r="L2868" s="69">
        <v>15.5209051335208</v>
      </c>
      <c r="M2868" s="70">
        <v>19000</v>
      </c>
      <c r="N2868" s="70">
        <v>246193</v>
      </c>
      <c r="O2868" s="69">
        <v>187.090964358994</v>
      </c>
      <c r="P2868" s="69">
        <v>108.362933717148</v>
      </c>
    </row>
    <row r="2869" spans="1:16">
      <c r="A2869" s="92" t="s">
        <v>108</v>
      </c>
      <c r="B2869" s="87" t="s">
        <v>109</v>
      </c>
      <c r="C2869" s="69">
        <v>2006.57</v>
      </c>
      <c r="D2869" s="69">
        <v>22729.42</v>
      </c>
      <c r="E2869" s="69">
        <v>1132.74991652422</v>
      </c>
      <c r="F2869" s="69"/>
      <c r="G2869" s="69"/>
      <c r="H2869" s="69"/>
      <c r="I2869" s="69"/>
      <c r="J2869" s="69"/>
      <c r="K2869" s="69">
        <v>406.96</v>
      </c>
      <c r="L2869" s="69"/>
      <c r="M2869" s="70">
        <v>407</v>
      </c>
      <c r="N2869" s="70">
        <v>407</v>
      </c>
      <c r="O2869" s="69">
        <v>1.79063082120001</v>
      </c>
      <c r="P2869" s="69"/>
    </row>
    <row r="2870" spans="1:16">
      <c r="A2870" s="92" t="s">
        <v>110</v>
      </c>
      <c r="B2870" s="87" t="s">
        <v>111</v>
      </c>
      <c r="C2870" s="69">
        <v>28501.32</v>
      </c>
      <c r="D2870" s="69">
        <v>52620.31</v>
      </c>
      <c r="E2870" s="69">
        <v>184.624115654994</v>
      </c>
      <c r="F2870" s="70">
        <v>24254</v>
      </c>
      <c r="G2870" s="69">
        <v>24254</v>
      </c>
      <c r="H2870" s="70">
        <v>24254</v>
      </c>
      <c r="I2870" s="69">
        <v>46.0924688585073</v>
      </c>
      <c r="J2870" s="69">
        <v>100</v>
      </c>
      <c r="K2870" s="69">
        <v>10559.24</v>
      </c>
      <c r="L2870" s="69">
        <v>43.5360765234601</v>
      </c>
      <c r="M2870" s="70">
        <v>79811</v>
      </c>
      <c r="N2870" s="70">
        <v>104065</v>
      </c>
      <c r="O2870" s="69">
        <v>197.765843644783</v>
      </c>
      <c r="P2870" s="69">
        <v>429.063247299415</v>
      </c>
    </row>
    <row r="2871" spans="1:16">
      <c r="A2871" s="92" t="s">
        <v>112</v>
      </c>
      <c r="B2871" s="87" t="s">
        <v>113</v>
      </c>
      <c r="C2871" s="69">
        <v>198907.98</v>
      </c>
      <c r="D2871" s="69">
        <v>165992.51</v>
      </c>
      <c r="E2871" s="69">
        <v>83.4519107780392</v>
      </c>
      <c r="F2871" s="70">
        <v>171048</v>
      </c>
      <c r="G2871" s="69">
        <v>171048</v>
      </c>
      <c r="H2871" s="70">
        <v>171048</v>
      </c>
      <c r="I2871" s="69">
        <v>103.045613323155</v>
      </c>
      <c r="J2871" s="69">
        <v>100</v>
      </c>
      <c r="K2871" s="69">
        <v>144792.57</v>
      </c>
      <c r="L2871" s="69">
        <v>84.650256068472</v>
      </c>
      <c r="M2871" s="70">
        <v>11790</v>
      </c>
      <c r="N2871" s="70">
        <v>182838</v>
      </c>
      <c r="O2871" s="69">
        <v>110.148343440315</v>
      </c>
      <c r="P2871" s="69">
        <v>106.892802020485</v>
      </c>
    </row>
    <row r="2872" spans="1:16">
      <c r="A2872" s="92" t="s">
        <v>114</v>
      </c>
      <c r="B2872" s="87" t="s">
        <v>115</v>
      </c>
      <c r="C2872" s="69">
        <v>9543.64</v>
      </c>
      <c r="D2872" s="69">
        <v>9669.38</v>
      </c>
      <c r="E2872" s="69">
        <v>101.317526646018</v>
      </c>
      <c r="F2872" s="69"/>
      <c r="G2872" s="69"/>
      <c r="H2872" s="69"/>
      <c r="I2872" s="69"/>
      <c r="J2872" s="69"/>
      <c r="K2872" s="69"/>
      <c r="L2872" s="69"/>
      <c r="M2872" s="69"/>
      <c r="N2872" s="69"/>
      <c r="O2872" s="69"/>
      <c r="P2872" s="69"/>
    </row>
    <row r="2873" spans="1:16">
      <c r="A2873" s="92" t="s">
        <v>116</v>
      </c>
      <c r="B2873" s="87" t="s">
        <v>117</v>
      </c>
      <c r="C2873" s="69">
        <v>1458.17</v>
      </c>
      <c r="D2873" s="69">
        <v>18767.01</v>
      </c>
      <c r="E2873" s="69">
        <v>1287.02483249553</v>
      </c>
      <c r="F2873" s="70">
        <v>2289</v>
      </c>
      <c r="G2873" s="69">
        <v>2289</v>
      </c>
      <c r="H2873" s="70">
        <v>2289</v>
      </c>
      <c r="I2873" s="69">
        <v>12.1969349406219</v>
      </c>
      <c r="J2873" s="69">
        <v>100</v>
      </c>
      <c r="K2873" s="69">
        <v>312.95</v>
      </c>
      <c r="L2873" s="69">
        <v>13.6719091306247</v>
      </c>
      <c r="M2873" s="70">
        <v>400</v>
      </c>
      <c r="N2873" s="70">
        <v>2689</v>
      </c>
      <c r="O2873" s="69">
        <v>14.3283346681224</v>
      </c>
      <c r="P2873" s="69">
        <v>117.474879860201</v>
      </c>
    </row>
    <row r="2874" spans="1:16">
      <c r="A2874" s="92" t="s">
        <v>118</v>
      </c>
      <c r="B2874" s="87" t="s">
        <v>119</v>
      </c>
      <c r="C2874" s="69">
        <v>6455.56</v>
      </c>
      <c r="D2874" s="69">
        <v>6200.64</v>
      </c>
      <c r="E2874" s="69">
        <v>96.0511559028187</v>
      </c>
      <c r="F2874" s="70">
        <v>10082</v>
      </c>
      <c r="G2874" s="69">
        <v>10082</v>
      </c>
      <c r="H2874" s="70">
        <v>10082</v>
      </c>
      <c r="I2874" s="69">
        <v>162.596119110285</v>
      </c>
      <c r="J2874" s="69">
        <v>100</v>
      </c>
      <c r="K2874" s="69">
        <v>8788.16</v>
      </c>
      <c r="L2874" s="69">
        <v>87.1668319777822</v>
      </c>
      <c r="M2874" s="70">
        <v>1271</v>
      </c>
      <c r="N2874" s="70">
        <v>11353</v>
      </c>
      <c r="O2874" s="69">
        <v>183.09400319967</v>
      </c>
      <c r="P2874" s="69">
        <v>112.60662566951</v>
      </c>
    </row>
    <row r="2875" spans="1:16">
      <c r="A2875" s="92" t="s">
        <v>120</v>
      </c>
      <c r="B2875" s="87" t="s">
        <v>121</v>
      </c>
      <c r="C2875" s="69">
        <v>164.58</v>
      </c>
      <c r="D2875" s="69">
        <v>894.82</v>
      </c>
      <c r="E2875" s="69">
        <v>543.699112893426</v>
      </c>
      <c r="F2875" s="70">
        <v>1327</v>
      </c>
      <c r="G2875" s="69">
        <v>1327</v>
      </c>
      <c r="H2875" s="70">
        <v>1327</v>
      </c>
      <c r="I2875" s="69">
        <v>148.297981716993</v>
      </c>
      <c r="J2875" s="69">
        <v>100</v>
      </c>
      <c r="K2875" s="69"/>
      <c r="L2875" s="69"/>
      <c r="M2875" s="70">
        <v>4000</v>
      </c>
      <c r="N2875" s="70">
        <v>5327</v>
      </c>
      <c r="O2875" s="69">
        <v>595.315258934758</v>
      </c>
      <c r="P2875" s="69">
        <v>401.431801055011</v>
      </c>
    </row>
    <row r="2876" spans="1:16">
      <c r="A2876" s="92" t="s">
        <v>40</v>
      </c>
      <c r="B2876" s="87" t="s">
        <v>41</v>
      </c>
      <c r="C2876" s="69">
        <v>393.38</v>
      </c>
      <c r="D2876" s="69">
        <v>279.36</v>
      </c>
      <c r="E2876" s="69">
        <v>71.0153032691037</v>
      </c>
      <c r="F2876" s="69"/>
      <c r="G2876" s="69"/>
      <c r="H2876" s="69"/>
      <c r="I2876" s="69"/>
      <c r="J2876" s="69"/>
      <c r="K2876" s="69"/>
      <c r="L2876" s="69"/>
      <c r="M2876" s="69"/>
      <c r="N2876" s="69"/>
      <c r="O2876" s="69"/>
      <c r="P2876" s="69"/>
    </row>
    <row r="2877" spans="1:16">
      <c r="A2877" s="92" t="s">
        <v>244</v>
      </c>
      <c r="B2877" s="87" t="s">
        <v>245</v>
      </c>
      <c r="C2877" s="69">
        <v>1476.16</v>
      </c>
      <c r="D2877" s="69">
        <v>1710.15</v>
      </c>
      <c r="E2877" s="69">
        <v>115.851262735747</v>
      </c>
      <c r="F2877" s="70">
        <v>7803</v>
      </c>
      <c r="G2877" s="69">
        <v>7803</v>
      </c>
      <c r="H2877" s="70">
        <v>7803</v>
      </c>
      <c r="I2877" s="69">
        <v>456.275765283747</v>
      </c>
      <c r="J2877" s="69">
        <v>100</v>
      </c>
      <c r="K2877" s="69">
        <v>1932.72</v>
      </c>
      <c r="L2877" s="69">
        <v>24.7689350249904</v>
      </c>
      <c r="M2877" s="69"/>
      <c r="N2877" s="70">
        <v>7803</v>
      </c>
      <c r="O2877" s="69">
        <v>456.275765283747</v>
      </c>
      <c r="P2877" s="69">
        <v>100</v>
      </c>
    </row>
    <row r="2878" spans="1:16">
      <c r="A2878" s="92" t="s">
        <v>122</v>
      </c>
      <c r="B2878" s="87" t="s">
        <v>123</v>
      </c>
      <c r="C2878" s="69">
        <v>85843.91</v>
      </c>
      <c r="D2878" s="69">
        <v>56536.42</v>
      </c>
      <c r="E2878" s="69">
        <v>65.8595583542269</v>
      </c>
      <c r="F2878" s="70">
        <v>6584</v>
      </c>
      <c r="G2878" s="69">
        <v>6584</v>
      </c>
      <c r="H2878" s="70">
        <v>6584</v>
      </c>
      <c r="I2878" s="69">
        <v>11.6455905768353</v>
      </c>
      <c r="J2878" s="69">
        <v>100</v>
      </c>
      <c r="K2878" s="69">
        <v>7522.74</v>
      </c>
      <c r="L2878" s="69">
        <v>114.257897934386</v>
      </c>
      <c r="M2878" s="70">
        <v>2012</v>
      </c>
      <c r="N2878" s="70">
        <v>8596</v>
      </c>
      <c r="O2878" s="69">
        <v>15.204358535613</v>
      </c>
      <c r="P2878" s="69">
        <v>130.558930741191</v>
      </c>
    </row>
    <row r="2879" spans="1:16">
      <c r="A2879" s="92" t="s">
        <v>226</v>
      </c>
      <c r="B2879" s="87" t="s">
        <v>227</v>
      </c>
      <c r="C2879" s="69">
        <v>2046.26</v>
      </c>
      <c r="D2879" s="69"/>
      <c r="E2879" s="69"/>
      <c r="F2879" s="69"/>
      <c r="G2879" s="69"/>
      <c r="H2879" s="69"/>
      <c r="I2879" s="69"/>
      <c r="J2879" s="69"/>
      <c r="K2879" s="69"/>
      <c r="L2879" s="69"/>
      <c r="M2879" s="69"/>
      <c r="N2879" s="69"/>
      <c r="O2879" s="69"/>
      <c r="P2879" s="69"/>
    </row>
    <row r="2880" spans="1:16">
      <c r="A2880" s="92" t="s">
        <v>124</v>
      </c>
      <c r="B2880" s="87" t="s">
        <v>125</v>
      </c>
      <c r="C2880" s="69">
        <v>461.39</v>
      </c>
      <c r="D2880" s="69">
        <v>1008.07</v>
      </c>
      <c r="E2880" s="69">
        <v>218.485446151846</v>
      </c>
      <c r="F2880" s="69"/>
      <c r="G2880" s="69"/>
      <c r="H2880" s="69"/>
      <c r="I2880" s="69"/>
      <c r="J2880" s="69"/>
      <c r="K2880" s="69">
        <v>122.54</v>
      </c>
      <c r="L2880" s="69"/>
      <c r="M2880" s="70">
        <v>123</v>
      </c>
      <c r="N2880" s="70">
        <v>123</v>
      </c>
      <c r="O2880" s="69">
        <v>12.2015336236571</v>
      </c>
      <c r="P2880" s="69"/>
    </row>
    <row r="2881" spans="1:16">
      <c r="A2881" s="92" t="s">
        <v>166</v>
      </c>
      <c r="B2881" s="87" t="s">
        <v>167</v>
      </c>
      <c r="C2881" s="69">
        <v>17.03</v>
      </c>
      <c r="D2881" s="69"/>
      <c r="E2881" s="69"/>
      <c r="F2881" s="69"/>
      <c r="G2881" s="69"/>
      <c r="H2881" s="69"/>
      <c r="I2881" s="69"/>
      <c r="J2881" s="69"/>
      <c r="K2881" s="69"/>
      <c r="L2881" s="69"/>
      <c r="M2881" s="69"/>
      <c r="N2881" s="69"/>
      <c r="O2881" s="69"/>
      <c r="P2881" s="69"/>
    </row>
    <row r="2882" spans="1:16">
      <c r="A2882" s="92" t="s">
        <v>126</v>
      </c>
      <c r="B2882" s="87" t="s">
        <v>127</v>
      </c>
      <c r="C2882" s="69">
        <v>7883.53</v>
      </c>
      <c r="D2882" s="69">
        <v>3655.19</v>
      </c>
      <c r="E2882" s="69">
        <v>46.3648898399575</v>
      </c>
      <c r="F2882" s="69"/>
      <c r="G2882" s="69"/>
      <c r="H2882" s="69"/>
      <c r="I2882" s="69"/>
      <c r="J2882" s="69"/>
      <c r="K2882" s="69"/>
      <c r="L2882" s="69"/>
      <c r="M2882" s="69"/>
      <c r="N2882" s="69"/>
      <c r="O2882" s="69"/>
      <c r="P2882" s="69"/>
    </row>
    <row r="2883" spans="1:16">
      <c r="A2883" s="92" t="s">
        <v>76</v>
      </c>
      <c r="B2883" s="87" t="s">
        <v>77</v>
      </c>
      <c r="C2883" s="69">
        <v>144009.46</v>
      </c>
      <c r="D2883" s="69">
        <v>12879.83</v>
      </c>
      <c r="E2883" s="69">
        <v>8.94373883493487</v>
      </c>
      <c r="F2883" s="70">
        <v>28705</v>
      </c>
      <c r="G2883" s="69">
        <v>28705</v>
      </c>
      <c r="H2883" s="70">
        <v>28705</v>
      </c>
      <c r="I2883" s="69">
        <v>222.867848411043</v>
      </c>
      <c r="J2883" s="69">
        <v>100</v>
      </c>
      <c r="K2883" s="69">
        <v>11138</v>
      </c>
      <c r="L2883" s="69">
        <v>38.8016025082738</v>
      </c>
      <c r="M2883" s="70">
        <v>2500</v>
      </c>
      <c r="N2883" s="70">
        <v>31205</v>
      </c>
      <c r="O2883" s="69">
        <v>242.278042489691</v>
      </c>
      <c r="P2883" s="69">
        <v>108.709284096847</v>
      </c>
    </row>
    <row r="2884" spans="1:16">
      <c r="A2884" s="92" t="s">
        <v>188</v>
      </c>
      <c r="B2884" s="87" t="s">
        <v>189</v>
      </c>
      <c r="C2884" s="69">
        <v>4397.26</v>
      </c>
      <c r="D2884" s="69"/>
      <c r="E2884" s="69"/>
      <c r="F2884" s="69"/>
      <c r="G2884" s="69"/>
      <c r="H2884" s="69"/>
      <c r="I2884" s="69"/>
      <c r="J2884" s="69"/>
      <c r="K2884" s="69"/>
      <c r="L2884" s="69"/>
      <c r="M2884" s="69"/>
      <c r="N2884" s="69"/>
      <c r="O2884" s="69"/>
      <c r="P2884" s="69"/>
    </row>
    <row r="2885" spans="1:16">
      <c r="A2885" s="92" t="s">
        <v>42</v>
      </c>
      <c r="B2885" s="87" t="s">
        <v>43</v>
      </c>
      <c r="C2885" s="69">
        <v>663.61</v>
      </c>
      <c r="D2885" s="69"/>
      <c r="E2885" s="69"/>
      <c r="F2885" s="69"/>
      <c r="G2885" s="69"/>
      <c r="H2885" s="69"/>
      <c r="I2885" s="69"/>
      <c r="J2885" s="69"/>
      <c r="K2885" s="69">
        <v>1070</v>
      </c>
      <c r="L2885" s="69"/>
      <c r="M2885" s="70">
        <v>2000</v>
      </c>
      <c r="N2885" s="70">
        <v>2000</v>
      </c>
      <c r="O2885" s="69"/>
      <c r="P2885" s="69"/>
    </row>
    <row r="2886" spans="1:16">
      <c r="A2886" s="92" t="s">
        <v>134</v>
      </c>
      <c r="B2886" s="87" t="s">
        <v>135</v>
      </c>
      <c r="C2886" s="69"/>
      <c r="D2886" s="69">
        <v>3224</v>
      </c>
      <c r="E2886" s="69"/>
      <c r="F2886" s="69"/>
      <c r="G2886" s="69"/>
      <c r="H2886" s="69"/>
      <c r="I2886" s="69"/>
      <c r="J2886" s="69"/>
      <c r="K2886" s="69"/>
      <c r="L2886" s="69"/>
      <c r="M2886" s="69"/>
      <c r="N2886" s="69"/>
      <c r="O2886" s="69"/>
      <c r="P2886" s="69"/>
    </row>
    <row r="2887" spans="1:16">
      <c r="A2887" s="92" t="s">
        <v>136</v>
      </c>
      <c r="B2887" s="87" t="s">
        <v>137</v>
      </c>
      <c r="C2887" s="69">
        <v>477.8</v>
      </c>
      <c r="D2887" s="69"/>
      <c r="E2887" s="69"/>
      <c r="F2887" s="70">
        <v>500000</v>
      </c>
      <c r="G2887" s="69">
        <v>500000</v>
      </c>
      <c r="H2887" s="70">
        <v>500000</v>
      </c>
      <c r="I2887" s="69"/>
      <c r="J2887" s="69">
        <v>100</v>
      </c>
      <c r="K2887" s="69">
        <v>33258.06</v>
      </c>
      <c r="L2887" s="69">
        <v>6.651612</v>
      </c>
      <c r="M2887" s="69"/>
      <c r="N2887" s="70">
        <v>500000</v>
      </c>
      <c r="O2887" s="69"/>
      <c r="P2887" s="69">
        <v>100</v>
      </c>
    </row>
    <row r="2888" spans="1:16">
      <c r="A2888" s="92" t="s">
        <v>138</v>
      </c>
      <c r="B2888" s="87" t="s">
        <v>139</v>
      </c>
      <c r="C2888" s="69">
        <v>54891.18</v>
      </c>
      <c r="D2888" s="69">
        <v>26559.85</v>
      </c>
      <c r="E2888" s="69">
        <v>48.3863709980365</v>
      </c>
      <c r="F2888" s="70">
        <v>3982</v>
      </c>
      <c r="G2888" s="69">
        <v>3982</v>
      </c>
      <c r="H2888" s="70">
        <v>3982</v>
      </c>
      <c r="I2888" s="69">
        <v>14.9925545513247</v>
      </c>
      <c r="J2888" s="69">
        <v>100</v>
      </c>
      <c r="K2888" s="69">
        <v>33850</v>
      </c>
      <c r="L2888" s="69">
        <v>850.075339025615</v>
      </c>
      <c r="M2888" s="69"/>
      <c r="N2888" s="70">
        <v>3982</v>
      </c>
      <c r="O2888" s="69">
        <v>14.9925545513247</v>
      </c>
      <c r="P2888" s="69">
        <v>100</v>
      </c>
    </row>
    <row r="2889" spans="1:16">
      <c r="A2889" s="92" t="s">
        <v>140</v>
      </c>
      <c r="B2889" s="87" t="s">
        <v>141</v>
      </c>
      <c r="C2889" s="69">
        <v>2012.33</v>
      </c>
      <c r="D2889" s="69"/>
      <c r="E2889" s="69"/>
      <c r="F2889" s="70">
        <v>2000</v>
      </c>
      <c r="G2889" s="69">
        <v>2000</v>
      </c>
      <c r="H2889" s="70">
        <v>2000</v>
      </c>
      <c r="I2889" s="69"/>
      <c r="J2889" s="69">
        <v>100</v>
      </c>
      <c r="K2889" s="69">
        <v>519</v>
      </c>
      <c r="L2889" s="69">
        <v>25.95</v>
      </c>
      <c r="M2889" s="69"/>
      <c r="N2889" s="70">
        <v>2000</v>
      </c>
      <c r="O2889" s="69"/>
      <c r="P2889" s="69">
        <v>100</v>
      </c>
    </row>
    <row r="2890" spans="1:16">
      <c r="A2890" s="92" t="s">
        <v>142</v>
      </c>
      <c r="B2890" s="87" t="s">
        <v>143</v>
      </c>
      <c r="C2890" s="69"/>
      <c r="D2890" s="69"/>
      <c r="E2890" s="69"/>
      <c r="F2890" s="70">
        <v>1617</v>
      </c>
      <c r="G2890" s="69">
        <v>1617</v>
      </c>
      <c r="H2890" s="70">
        <v>1617</v>
      </c>
      <c r="I2890" s="69"/>
      <c r="J2890" s="69">
        <v>100</v>
      </c>
      <c r="K2890" s="69"/>
      <c r="L2890" s="69"/>
      <c r="M2890" s="69"/>
      <c r="N2890" s="70">
        <v>1617</v>
      </c>
      <c r="O2890" s="69"/>
      <c r="P2890" s="69">
        <v>100</v>
      </c>
    </row>
    <row r="2891" spans="1:16">
      <c r="A2891" s="92" t="s">
        <v>144</v>
      </c>
      <c r="B2891" s="87" t="s">
        <v>145</v>
      </c>
      <c r="C2891" s="69">
        <v>6636.14</v>
      </c>
      <c r="D2891" s="69">
        <v>155.35</v>
      </c>
      <c r="E2891" s="69">
        <v>2.34096929841745</v>
      </c>
      <c r="F2891" s="70">
        <v>5000</v>
      </c>
      <c r="G2891" s="69">
        <v>5000</v>
      </c>
      <c r="H2891" s="70">
        <v>5000</v>
      </c>
      <c r="I2891" s="69">
        <v>3218.53878339234</v>
      </c>
      <c r="J2891" s="69">
        <v>100</v>
      </c>
      <c r="K2891" s="69"/>
      <c r="L2891" s="69"/>
      <c r="M2891" s="69"/>
      <c r="N2891" s="70">
        <v>5000</v>
      </c>
      <c r="O2891" s="69">
        <v>3218.53878339234</v>
      </c>
      <c r="P2891" s="69">
        <v>100</v>
      </c>
    </row>
    <row r="2892" spans="1:16">
      <c r="A2892" s="92" t="s">
        <v>148</v>
      </c>
      <c r="B2892" s="87" t="s">
        <v>149</v>
      </c>
      <c r="C2892" s="69"/>
      <c r="D2892" s="69"/>
      <c r="E2892" s="69"/>
      <c r="F2892" s="70">
        <v>278</v>
      </c>
      <c r="G2892" s="69">
        <v>278</v>
      </c>
      <c r="H2892" s="70">
        <v>278</v>
      </c>
      <c r="I2892" s="69"/>
      <c r="J2892" s="69">
        <v>100</v>
      </c>
      <c r="K2892" s="69"/>
      <c r="L2892" s="69"/>
      <c r="M2892" s="69"/>
      <c r="N2892" s="70">
        <v>278</v>
      </c>
      <c r="O2892" s="69"/>
      <c r="P2892" s="69">
        <v>100</v>
      </c>
    </row>
    <row r="2893" spans="1:16">
      <c r="A2893" s="92" t="s">
        <v>150</v>
      </c>
      <c r="B2893" s="87" t="s">
        <v>151</v>
      </c>
      <c r="C2893" s="69">
        <v>1813.74</v>
      </c>
      <c r="D2893" s="69">
        <v>618.76</v>
      </c>
      <c r="E2893" s="69">
        <v>34.1151432950699</v>
      </c>
      <c r="F2893" s="70">
        <v>270</v>
      </c>
      <c r="G2893" s="69">
        <v>270</v>
      </c>
      <c r="H2893" s="70">
        <v>270</v>
      </c>
      <c r="I2893" s="69">
        <v>43.6356584136014</v>
      </c>
      <c r="J2893" s="69">
        <v>100</v>
      </c>
      <c r="K2893" s="69">
        <v>500</v>
      </c>
      <c r="L2893" s="69">
        <v>185.185185185185</v>
      </c>
      <c r="M2893" s="70">
        <v>490</v>
      </c>
      <c r="N2893" s="70">
        <v>760</v>
      </c>
      <c r="O2893" s="69">
        <v>122.826297756804</v>
      </c>
      <c r="P2893" s="69">
        <v>281.481481481481</v>
      </c>
    </row>
    <row r="2894" spans="1:16">
      <c r="A2894" s="92" t="s">
        <v>152</v>
      </c>
      <c r="B2894" s="87" t="s">
        <v>153</v>
      </c>
      <c r="C2894" s="69">
        <v>5415.58</v>
      </c>
      <c r="D2894" s="69">
        <v>1114.25</v>
      </c>
      <c r="E2894" s="69">
        <v>20.5748968716185</v>
      </c>
      <c r="F2894" s="69"/>
      <c r="G2894" s="69"/>
      <c r="H2894" s="69"/>
      <c r="I2894" s="69"/>
      <c r="J2894" s="69"/>
      <c r="K2894" s="69">
        <v>9619.54</v>
      </c>
      <c r="L2894" s="69"/>
      <c r="M2894" s="70">
        <v>9620</v>
      </c>
      <c r="N2894" s="70">
        <v>9620</v>
      </c>
      <c r="O2894" s="69">
        <v>863.361005160422</v>
      </c>
      <c r="P2894" s="69"/>
    </row>
    <row r="2895" spans="1:16">
      <c r="A2895" s="92" t="s">
        <v>278</v>
      </c>
      <c r="B2895" s="87" t="s">
        <v>279</v>
      </c>
      <c r="C2895" s="69">
        <v>99542.1</v>
      </c>
      <c r="D2895" s="69"/>
      <c r="E2895" s="69"/>
      <c r="F2895" s="69"/>
      <c r="G2895" s="69"/>
      <c r="H2895" s="69"/>
      <c r="I2895" s="69"/>
      <c r="J2895" s="69"/>
      <c r="K2895" s="69"/>
      <c r="L2895" s="69"/>
      <c r="M2895" s="69"/>
      <c r="N2895" s="69"/>
      <c r="O2895" s="69"/>
      <c r="P2895" s="69"/>
    </row>
    <row r="2896" spans="1:16">
      <c r="A2896" s="91" t="s">
        <v>194</v>
      </c>
      <c r="B2896" s="87" t="s">
        <v>195</v>
      </c>
      <c r="C2896" s="63">
        <v>78471.62</v>
      </c>
      <c r="D2896" s="63">
        <v>181112.18</v>
      </c>
      <c r="E2896" s="63">
        <v>230.79959353458</v>
      </c>
      <c r="F2896" s="64">
        <v>16000</v>
      </c>
      <c r="G2896" s="63">
        <v>16000</v>
      </c>
      <c r="H2896" s="64">
        <v>16000</v>
      </c>
      <c r="I2896" s="63">
        <v>8.83430368956964</v>
      </c>
      <c r="J2896" s="63">
        <v>100</v>
      </c>
      <c r="K2896" s="63">
        <v>119882.7</v>
      </c>
      <c r="L2896" s="63">
        <v>749.266875</v>
      </c>
      <c r="M2896" s="64">
        <v>111559</v>
      </c>
      <c r="N2896" s="64">
        <v>127559</v>
      </c>
      <c r="O2896" s="63">
        <v>70.4309340211133</v>
      </c>
      <c r="P2896" s="63">
        <v>797.24375</v>
      </c>
    </row>
    <row r="2897" spans="1:16">
      <c r="A2897" s="92" t="s">
        <v>28</v>
      </c>
      <c r="B2897" s="87" t="s">
        <v>29</v>
      </c>
      <c r="C2897" s="69">
        <v>11152.47</v>
      </c>
      <c r="D2897" s="69">
        <v>2026.93</v>
      </c>
      <c r="E2897" s="69">
        <v>18.1747182462719</v>
      </c>
      <c r="F2897" s="69"/>
      <c r="G2897" s="69"/>
      <c r="H2897" s="69"/>
      <c r="I2897" s="69"/>
      <c r="J2897" s="69"/>
      <c r="K2897" s="69">
        <v>23018.21</v>
      </c>
      <c r="L2897" s="69"/>
      <c r="M2897" s="70">
        <v>23018</v>
      </c>
      <c r="N2897" s="70">
        <v>23018</v>
      </c>
      <c r="O2897" s="69">
        <v>1135.60902448531</v>
      </c>
      <c r="P2897" s="69"/>
    </row>
    <row r="2898" spans="1:16">
      <c r="A2898" s="92" t="s">
        <v>32</v>
      </c>
      <c r="B2898" s="87" t="s">
        <v>33</v>
      </c>
      <c r="C2898" s="69">
        <v>3538.79</v>
      </c>
      <c r="D2898" s="69"/>
      <c r="E2898" s="69"/>
      <c r="F2898" s="69"/>
      <c r="G2898" s="69"/>
      <c r="H2898" s="69"/>
      <c r="I2898" s="69"/>
      <c r="J2898" s="69"/>
      <c r="K2898" s="69">
        <v>20478.59</v>
      </c>
      <c r="L2898" s="69"/>
      <c r="M2898" s="70">
        <v>20479</v>
      </c>
      <c r="N2898" s="70">
        <v>20479</v>
      </c>
      <c r="O2898" s="69"/>
      <c r="P2898" s="69"/>
    </row>
    <row r="2899" spans="1:16">
      <c r="A2899" s="92" t="s">
        <v>34</v>
      </c>
      <c r="B2899" s="87" t="s">
        <v>35</v>
      </c>
      <c r="C2899" s="69">
        <v>1566.47</v>
      </c>
      <c r="D2899" s="69">
        <v>425.69</v>
      </c>
      <c r="E2899" s="69">
        <v>27.1751134716911</v>
      </c>
      <c r="F2899" s="69"/>
      <c r="G2899" s="69"/>
      <c r="H2899" s="69"/>
      <c r="I2899" s="69"/>
      <c r="J2899" s="69"/>
      <c r="K2899" s="69">
        <v>3797.95</v>
      </c>
      <c r="L2899" s="69"/>
      <c r="M2899" s="70">
        <v>3798</v>
      </c>
      <c r="N2899" s="70">
        <v>3798</v>
      </c>
      <c r="O2899" s="69">
        <v>892.198548239329</v>
      </c>
      <c r="P2899" s="69"/>
    </row>
    <row r="2900" spans="1:16">
      <c r="A2900" s="92" t="s">
        <v>70</v>
      </c>
      <c r="B2900" s="87" t="s">
        <v>71</v>
      </c>
      <c r="C2900" s="69">
        <v>7740.27</v>
      </c>
      <c r="D2900" s="69">
        <v>446.97</v>
      </c>
      <c r="E2900" s="69">
        <v>5.77460476184939</v>
      </c>
      <c r="F2900" s="70">
        <v>1000</v>
      </c>
      <c r="G2900" s="69">
        <v>1000</v>
      </c>
      <c r="H2900" s="70">
        <v>1000</v>
      </c>
      <c r="I2900" s="69">
        <v>223.728661878873</v>
      </c>
      <c r="J2900" s="69">
        <v>100</v>
      </c>
      <c r="K2900" s="69">
        <v>4238.4</v>
      </c>
      <c r="L2900" s="69">
        <v>423.84</v>
      </c>
      <c r="M2900" s="70">
        <v>3239</v>
      </c>
      <c r="N2900" s="70">
        <v>4239</v>
      </c>
      <c r="O2900" s="69">
        <v>948.385797704544</v>
      </c>
      <c r="P2900" s="69">
        <v>423.9</v>
      </c>
    </row>
    <row r="2901" spans="1:16">
      <c r="A2901" s="92" t="s">
        <v>36</v>
      </c>
      <c r="B2901" s="87" t="s">
        <v>37</v>
      </c>
      <c r="C2901" s="69">
        <v>444.78</v>
      </c>
      <c r="D2901" s="69">
        <v>171</v>
      </c>
      <c r="E2901" s="69">
        <v>38.4459732901659</v>
      </c>
      <c r="F2901" s="69"/>
      <c r="G2901" s="69"/>
      <c r="H2901" s="69"/>
      <c r="I2901" s="69"/>
      <c r="J2901" s="69"/>
      <c r="K2901" s="69"/>
      <c r="L2901" s="69"/>
      <c r="M2901" s="69"/>
      <c r="N2901" s="69"/>
      <c r="O2901" s="69"/>
      <c r="P2901" s="69"/>
    </row>
    <row r="2902" spans="1:16">
      <c r="A2902" s="92" t="s">
        <v>82</v>
      </c>
      <c r="B2902" s="87" t="s">
        <v>83</v>
      </c>
      <c r="C2902" s="69">
        <v>2427.35</v>
      </c>
      <c r="D2902" s="69">
        <v>1651.4</v>
      </c>
      <c r="E2902" s="69">
        <v>68.033040146662</v>
      </c>
      <c r="F2902" s="69"/>
      <c r="G2902" s="69"/>
      <c r="H2902" s="69"/>
      <c r="I2902" s="69"/>
      <c r="J2902" s="69"/>
      <c r="K2902" s="69">
        <v>350</v>
      </c>
      <c r="L2902" s="69"/>
      <c r="M2902" s="69"/>
      <c r="N2902" s="69"/>
      <c r="O2902" s="69"/>
      <c r="P2902" s="69"/>
    </row>
    <row r="2903" spans="1:16">
      <c r="A2903" s="92" t="s">
        <v>84</v>
      </c>
      <c r="B2903" s="87" t="s">
        <v>85</v>
      </c>
      <c r="C2903" s="69"/>
      <c r="D2903" s="69">
        <v>3053.13</v>
      </c>
      <c r="E2903" s="69"/>
      <c r="F2903" s="69"/>
      <c r="G2903" s="69"/>
      <c r="H2903" s="69"/>
      <c r="I2903" s="69"/>
      <c r="J2903" s="69"/>
      <c r="K2903" s="69"/>
      <c r="L2903" s="69"/>
      <c r="M2903" s="69"/>
      <c r="N2903" s="69"/>
      <c r="O2903" s="69"/>
      <c r="P2903" s="69"/>
    </row>
    <row r="2904" spans="1:16">
      <c r="A2904" s="92" t="s">
        <v>86</v>
      </c>
      <c r="B2904" s="87" t="s">
        <v>87</v>
      </c>
      <c r="C2904" s="69">
        <v>15349.7</v>
      </c>
      <c r="D2904" s="69">
        <v>7433.57</v>
      </c>
      <c r="E2904" s="69">
        <v>48.4281126015492</v>
      </c>
      <c r="F2904" s="70">
        <v>250</v>
      </c>
      <c r="G2904" s="69">
        <v>250</v>
      </c>
      <c r="H2904" s="70">
        <v>250</v>
      </c>
      <c r="I2904" s="69">
        <v>3.36312162258511</v>
      </c>
      <c r="J2904" s="69">
        <v>100</v>
      </c>
      <c r="K2904" s="69">
        <v>816.76</v>
      </c>
      <c r="L2904" s="69">
        <v>326.704</v>
      </c>
      <c r="M2904" s="70">
        <v>567</v>
      </c>
      <c r="N2904" s="70">
        <v>817</v>
      </c>
      <c r="O2904" s="69">
        <v>10.9906814626081</v>
      </c>
      <c r="P2904" s="69">
        <v>326.8</v>
      </c>
    </row>
    <row r="2905" spans="1:16">
      <c r="A2905" s="92" t="s">
        <v>88</v>
      </c>
      <c r="B2905" s="87" t="s">
        <v>89</v>
      </c>
      <c r="C2905" s="69">
        <v>13.54</v>
      </c>
      <c r="D2905" s="69"/>
      <c r="E2905" s="69"/>
      <c r="F2905" s="69"/>
      <c r="G2905" s="69"/>
      <c r="H2905" s="69"/>
      <c r="I2905" s="69"/>
      <c r="J2905" s="69"/>
      <c r="K2905" s="69">
        <v>408.2</v>
      </c>
      <c r="L2905" s="69"/>
      <c r="M2905" s="70">
        <v>409</v>
      </c>
      <c r="N2905" s="70">
        <v>409</v>
      </c>
      <c r="O2905" s="69"/>
      <c r="P2905" s="69"/>
    </row>
    <row r="2906" spans="1:16">
      <c r="A2906" s="92" t="s">
        <v>90</v>
      </c>
      <c r="B2906" s="87" t="s">
        <v>91</v>
      </c>
      <c r="C2906" s="69">
        <v>1936.31</v>
      </c>
      <c r="D2906" s="69">
        <v>7898.71</v>
      </c>
      <c r="E2906" s="69">
        <v>407.925900294891</v>
      </c>
      <c r="F2906" s="69"/>
      <c r="G2906" s="69"/>
      <c r="H2906" s="69"/>
      <c r="I2906" s="69"/>
      <c r="J2906" s="69"/>
      <c r="K2906" s="69">
        <v>453.13</v>
      </c>
      <c r="L2906" s="69"/>
      <c r="M2906" s="69"/>
      <c r="N2906" s="69"/>
      <c r="O2906" s="69"/>
      <c r="P2906" s="69"/>
    </row>
    <row r="2907" spans="1:16">
      <c r="A2907" s="92" t="s">
        <v>92</v>
      </c>
      <c r="B2907" s="87" t="s">
        <v>93</v>
      </c>
      <c r="C2907" s="69"/>
      <c r="D2907" s="69">
        <v>679.78</v>
      </c>
      <c r="E2907" s="69"/>
      <c r="F2907" s="70">
        <v>250</v>
      </c>
      <c r="G2907" s="69">
        <v>250</v>
      </c>
      <c r="H2907" s="70">
        <v>250</v>
      </c>
      <c r="I2907" s="69">
        <v>36.776604195475</v>
      </c>
      <c r="J2907" s="69">
        <v>100</v>
      </c>
      <c r="K2907" s="69"/>
      <c r="L2907" s="69"/>
      <c r="M2907" s="69"/>
      <c r="N2907" s="70">
        <v>250</v>
      </c>
      <c r="O2907" s="69">
        <v>36.776604195475</v>
      </c>
      <c r="P2907" s="69">
        <v>100</v>
      </c>
    </row>
    <row r="2908" spans="1:16">
      <c r="A2908" s="92" t="s">
        <v>94</v>
      </c>
      <c r="B2908" s="87" t="s">
        <v>95</v>
      </c>
      <c r="C2908" s="69">
        <v>411.87</v>
      </c>
      <c r="D2908" s="69">
        <v>1576.22</v>
      </c>
      <c r="E2908" s="69">
        <v>382.698424260082</v>
      </c>
      <c r="F2908" s="70">
        <v>3000</v>
      </c>
      <c r="G2908" s="69">
        <v>3000</v>
      </c>
      <c r="H2908" s="70">
        <v>3000</v>
      </c>
      <c r="I2908" s="69">
        <v>190.328761213536</v>
      </c>
      <c r="J2908" s="69">
        <v>100</v>
      </c>
      <c r="K2908" s="69">
        <v>35.95</v>
      </c>
      <c r="L2908" s="69">
        <v>1.19833333333333</v>
      </c>
      <c r="M2908" s="69"/>
      <c r="N2908" s="70">
        <v>3000</v>
      </c>
      <c r="O2908" s="69">
        <v>190.328761213536</v>
      </c>
      <c r="P2908" s="69">
        <v>100</v>
      </c>
    </row>
    <row r="2909" spans="1:16">
      <c r="A2909" s="92" t="s">
        <v>98</v>
      </c>
      <c r="B2909" s="87" t="s">
        <v>99</v>
      </c>
      <c r="C2909" s="69">
        <v>1266.42</v>
      </c>
      <c r="D2909" s="69">
        <v>5644.25</v>
      </c>
      <c r="E2909" s="69">
        <v>445.685475592615</v>
      </c>
      <c r="F2909" s="70">
        <v>3000</v>
      </c>
      <c r="G2909" s="69">
        <v>3000</v>
      </c>
      <c r="H2909" s="70">
        <v>3000</v>
      </c>
      <c r="I2909" s="69">
        <v>53.1514373034504</v>
      </c>
      <c r="J2909" s="69">
        <v>100</v>
      </c>
      <c r="K2909" s="69">
        <v>7062.99</v>
      </c>
      <c r="L2909" s="69">
        <v>235.433</v>
      </c>
      <c r="M2909" s="70">
        <v>4063</v>
      </c>
      <c r="N2909" s="70">
        <v>7063</v>
      </c>
      <c r="O2909" s="69">
        <v>125.13620055809</v>
      </c>
      <c r="P2909" s="69">
        <v>235.433333333333</v>
      </c>
    </row>
    <row r="2910" spans="1:16">
      <c r="A2910" s="92" t="s">
        <v>100</v>
      </c>
      <c r="B2910" s="87" t="s">
        <v>101</v>
      </c>
      <c r="C2910" s="69">
        <v>73</v>
      </c>
      <c r="D2910" s="69">
        <v>915.22</v>
      </c>
      <c r="E2910" s="69">
        <v>1253.72602739726</v>
      </c>
      <c r="F2910" s="69"/>
      <c r="G2910" s="69"/>
      <c r="H2910" s="69"/>
      <c r="I2910" s="69"/>
      <c r="J2910" s="69"/>
      <c r="K2910" s="69"/>
      <c r="L2910" s="69"/>
      <c r="M2910" s="69"/>
      <c r="N2910" s="69"/>
      <c r="O2910" s="69"/>
      <c r="P2910" s="69"/>
    </row>
    <row r="2911" spans="1:16">
      <c r="A2911" s="92" t="s">
        <v>102</v>
      </c>
      <c r="B2911" s="87" t="s">
        <v>103</v>
      </c>
      <c r="C2911" s="69">
        <v>4231.47</v>
      </c>
      <c r="D2911" s="69">
        <v>5912.47</v>
      </c>
      <c r="E2911" s="69">
        <v>139.726147178167</v>
      </c>
      <c r="F2911" s="69"/>
      <c r="G2911" s="69"/>
      <c r="H2911" s="69"/>
      <c r="I2911" s="69"/>
      <c r="J2911" s="69"/>
      <c r="K2911" s="69">
        <v>3086.34</v>
      </c>
      <c r="L2911" s="69"/>
      <c r="M2911" s="70">
        <v>806</v>
      </c>
      <c r="N2911" s="70">
        <v>806</v>
      </c>
      <c r="O2911" s="69">
        <v>13.6322044763018</v>
      </c>
      <c r="P2911" s="69"/>
    </row>
    <row r="2912" spans="1:16">
      <c r="A2912" s="92" t="s">
        <v>104</v>
      </c>
      <c r="B2912" s="87" t="s">
        <v>105</v>
      </c>
      <c r="C2912" s="69">
        <v>1000.65</v>
      </c>
      <c r="D2912" s="69">
        <v>1853.14</v>
      </c>
      <c r="E2912" s="69">
        <v>185.193624144306</v>
      </c>
      <c r="F2912" s="69"/>
      <c r="G2912" s="69"/>
      <c r="H2912" s="69"/>
      <c r="I2912" s="69"/>
      <c r="J2912" s="69"/>
      <c r="K2912" s="69"/>
      <c r="L2912" s="69"/>
      <c r="M2912" s="69"/>
      <c r="N2912" s="69"/>
      <c r="O2912" s="69"/>
      <c r="P2912" s="69"/>
    </row>
    <row r="2913" spans="1:16">
      <c r="A2913" s="92" t="s">
        <v>106</v>
      </c>
      <c r="B2913" s="87" t="s">
        <v>107</v>
      </c>
      <c r="C2913" s="69">
        <v>7253.19</v>
      </c>
      <c r="D2913" s="69">
        <v>7222.61</v>
      </c>
      <c r="E2913" s="69">
        <v>99.578392403894</v>
      </c>
      <c r="F2913" s="69"/>
      <c r="G2913" s="69"/>
      <c r="H2913" s="69"/>
      <c r="I2913" s="69"/>
      <c r="J2913" s="69"/>
      <c r="K2913" s="69">
        <v>19026.66</v>
      </c>
      <c r="L2913" s="69"/>
      <c r="M2913" s="70">
        <v>19027</v>
      </c>
      <c r="N2913" s="70">
        <v>19027</v>
      </c>
      <c r="O2913" s="69">
        <v>263.436624710458</v>
      </c>
      <c r="P2913" s="69"/>
    </row>
    <row r="2914" spans="1:16">
      <c r="A2914" s="92" t="s">
        <v>52</v>
      </c>
      <c r="B2914" s="87" t="s">
        <v>53</v>
      </c>
      <c r="C2914" s="69">
        <v>3605.65</v>
      </c>
      <c r="D2914" s="69">
        <v>27580.73</v>
      </c>
      <c r="E2914" s="69">
        <v>764.930872380847</v>
      </c>
      <c r="F2914" s="69"/>
      <c r="G2914" s="69"/>
      <c r="H2914" s="69"/>
      <c r="I2914" s="69"/>
      <c r="J2914" s="69"/>
      <c r="K2914" s="69">
        <v>10492.61</v>
      </c>
      <c r="L2914" s="69"/>
      <c r="M2914" s="70">
        <v>10493</v>
      </c>
      <c r="N2914" s="70">
        <v>10493</v>
      </c>
      <c r="O2914" s="69">
        <v>38.0446782953171</v>
      </c>
      <c r="P2914" s="69"/>
    </row>
    <row r="2915" spans="1:16">
      <c r="A2915" s="92" t="s">
        <v>108</v>
      </c>
      <c r="B2915" s="87" t="s">
        <v>109</v>
      </c>
      <c r="C2915" s="69">
        <v>2.41</v>
      </c>
      <c r="D2915" s="69">
        <v>3579.84</v>
      </c>
      <c r="E2915" s="69">
        <v>148541.078838174</v>
      </c>
      <c r="F2915" s="69"/>
      <c r="G2915" s="69"/>
      <c r="H2915" s="69"/>
      <c r="I2915" s="69"/>
      <c r="J2915" s="69"/>
      <c r="K2915" s="69"/>
      <c r="L2915" s="69"/>
      <c r="M2915" s="69"/>
      <c r="N2915" s="69"/>
      <c r="O2915" s="69"/>
      <c r="P2915" s="69"/>
    </row>
    <row r="2916" spans="1:16">
      <c r="A2916" s="92" t="s">
        <v>110</v>
      </c>
      <c r="B2916" s="87" t="s">
        <v>111</v>
      </c>
      <c r="C2916" s="69">
        <v>4756.46</v>
      </c>
      <c r="D2916" s="69">
        <v>18622.59</v>
      </c>
      <c r="E2916" s="69">
        <v>391.522056319195</v>
      </c>
      <c r="F2916" s="69"/>
      <c r="G2916" s="69"/>
      <c r="H2916" s="69"/>
      <c r="I2916" s="69"/>
      <c r="J2916" s="69"/>
      <c r="K2916" s="69">
        <v>635.94</v>
      </c>
      <c r="L2916" s="69"/>
      <c r="M2916" s="70">
        <v>636</v>
      </c>
      <c r="N2916" s="70">
        <v>636</v>
      </c>
      <c r="O2916" s="69">
        <v>3.41520701470633</v>
      </c>
      <c r="P2916" s="69"/>
    </row>
    <row r="2917" spans="1:16">
      <c r="A2917" s="92" t="s">
        <v>112</v>
      </c>
      <c r="B2917" s="87" t="s">
        <v>113</v>
      </c>
      <c r="C2917" s="69">
        <v>2032.11</v>
      </c>
      <c r="D2917" s="69">
        <v>3928.77</v>
      </c>
      <c r="E2917" s="69">
        <v>193.334514371761</v>
      </c>
      <c r="F2917" s="70">
        <v>1500</v>
      </c>
      <c r="G2917" s="69">
        <v>1500</v>
      </c>
      <c r="H2917" s="70">
        <v>1500</v>
      </c>
      <c r="I2917" s="69">
        <v>38.1798883620064</v>
      </c>
      <c r="J2917" s="69">
        <v>100</v>
      </c>
      <c r="K2917" s="69">
        <v>1805.96</v>
      </c>
      <c r="L2917" s="69">
        <v>120.397333333333</v>
      </c>
      <c r="M2917" s="70">
        <v>500</v>
      </c>
      <c r="N2917" s="70">
        <v>2000</v>
      </c>
      <c r="O2917" s="69">
        <v>50.9065178160086</v>
      </c>
      <c r="P2917" s="69">
        <v>133.333333333333</v>
      </c>
    </row>
    <row r="2918" spans="1:16">
      <c r="A2918" s="92" t="s">
        <v>114</v>
      </c>
      <c r="B2918" s="87" t="s">
        <v>115</v>
      </c>
      <c r="C2918" s="69">
        <v>3670.52</v>
      </c>
      <c r="D2918" s="69">
        <v>3670.5</v>
      </c>
      <c r="E2918" s="69">
        <v>99.9994551180759</v>
      </c>
      <c r="F2918" s="69"/>
      <c r="G2918" s="69"/>
      <c r="H2918" s="69"/>
      <c r="I2918" s="69"/>
      <c r="J2918" s="69"/>
      <c r="K2918" s="69"/>
      <c r="L2918" s="69"/>
      <c r="M2918" s="69"/>
      <c r="N2918" s="69"/>
      <c r="O2918" s="69"/>
      <c r="P2918" s="69"/>
    </row>
    <row r="2919" spans="1:16">
      <c r="A2919" s="92" t="s">
        <v>116</v>
      </c>
      <c r="B2919" s="87" t="s">
        <v>117</v>
      </c>
      <c r="C2919" s="69"/>
      <c r="D2919" s="69"/>
      <c r="E2919" s="69"/>
      <c r="F2919" s="69"/>
      <c r="G2919" s="69"/>
      <c r="H2919" s="69"/>
      <c r="I2919" s="69"/>
      <c r="J2919" s="69"/>
      <c r="K2919" s="69">
        <v>185.6</v>
      </c>
      <c r="L2919" s="69"/>
      <c r="M2919" s="70">
        <v>186</v>
      </c>
      <c r="N2919" s="70">
        <v>186</v>
      </c>
      <c r="O2919" s="69"/>
      <c r="P2919" s="69"/>
    </row>
    <row r="2920" spans="1:16">
      <c r="A2920" s="92" t="s">
        <v>118</v>
      </c>
      <c r="B2920" s="87" t="s">
        <v>119</v>
      </c>
      <c r="C2920" s="69">
        <v>178.89</v>
      </c>
      <c r="D2920" s="69">
        <v>24022.95</v>
      </c>
      <c r="E2920" s="69">
        <v>13428.8948515848</v>
      </c>
      <c r="F2920" s="70">
        <v>1000</v>
      </c>
      <c r="G2920" s="69">
        <v>1000</v>
      </c>
      <c r="H2920" s="70">
        <v>1000</v>
      </c>
      <c r="I2920" s="69">
        <v>4.16268609808537</v>
      </c>
      <c r="J2920" s="69">
        <v>100</v>
      </c>
      <c r="K2920" s="69">
        <v>11393.3</v>
      </c>
      <c r="L2920" s="69">
        <v>1139.33</v>
      </c>
      <c r="M2920" s="70">
        <v>10393</v>
      </c>
      <c r="N2920" s="70">
        <v>11393</v>
      </c>
      <c r="O2920" s="69">
        <v>47.4254827154867</v>
      </c>
      <c r="P2920" s="69">
        <v>1139.3</v>
      </c>
    </row>
    <row r="2921" spans="1:16">
      <c r="A2921" s="92" t="s">
        <v>120</v>
      </c>
      <c r="B2921" s="87" t="s">
        <v>121</v>
      </c>
      <c r="C2921" s="69"/>
      <c r="D2921" s="69">
        <v>233.55</v>
      </c>
      <c r="E2921" s="69"/>
      <c r="F2921" s="69"/>
      <c r="G2921" s="69"/>
      <c r="H2921" s="69"/>
      <c r="I2921" s="69"/>
      <c r="J2921" s="69"/>
      <c r="K2921" s="69"/>
      <c r="L2921" s="69"/>
      <c r="M2921" s="69"/>
      <c r="N2921" s="69"/>
      <c r="O2921" s="69"/>
      <c r="P2921" s="69"/>
    </row>
    <row r="2922" spans="1:16">
      <c r="A2922" s="92" t="s">
        <v>122</v>
      </c>
      <c r="B2922" s="87" t="s">
        <v>123</v>
      </c>
      <c r="C2922" s="69"/>
      <c r="D2922" s="69">
        <v>7550.95</v>
      </c>
      <c r="E2922" s="69"/>
      <c r="F2922" s="69"/>
      <c r="G2922" s="69"/>
      <c r="H2922" s="69"/>
      <c r="I2922" s="69"/>
      <c r="J2922" s="69"/>
      <c r="K2922" s="69">
        <v>5544.03</v>
      </c>
      <c r="L2922" s="69"/>
      <c r="M2922" s="70">
        <v>5544</v>
      </c>
      <c r="N2922" s="70">
        <v>5544</v>
      </c>
      <c r="O2922" s="69">
        <v>73.4212251438561</v>
      </c>
      <c r="P2922" s="69"/>
    </row>
    <row r="2923" spans="1:16">
      <c r="A2923" s="92" t="s">
        <v>124</v>
      </c>
      <c r="B2923" s="87" t="s">
        <v>125</v>
      </c>
      <c r="C2923" s="69"/>
      <c r="D2923" s="69">
        <v>11.16</v>
      </c>
      <c r="E2923" s="69"/>
      <c r="F2923" s="69"/>
      <c r="G2923" s="69"/>
      <c r="H2923" s="69"/>
      <c r="I2923" s="69"/>
      <c r="J2923" s="69"/>
      <c r="K2923" s="69">
        <v>7.35</v>
      </c>
      <c r="L2923" s="69"/>
      <c r="M2923" s="70">
        <v>8</v>
      </c>
      <c r="N2923" s="70">
        <v>8</v>
      </c>
      <c r="O2923" s="69">
        <v>71.6845878136201</v>
      </c>
      <c r="P2923" s="69"/>
    </row>
    <row r="2924" spans="1:16">
      <c r="A2924" s="92" t="s">
        <v>76</v>
      </c>
      <c r="B2924" s="87" t="s">
        <v>77</v>
      </c>
      <c r="C2924" s="69">
        <v>530.89</v>
      </c>
      <c r="D2924" s="69">
        <v>560.28</v>
      </c>
      <c r="E2924" s="69">
        <v>105.535986739249</v>
      </c>
      <c r="F2924" s="69"/>
      <c r="G2924" s="69"/>
      <c r="H2924" s="69"/>
      <c r="I2924" s="69"/>
      <c r="J2924" s="69"/>
      <c r="K2924" s="69"/>
      <c r="L2924" s="69"/>
      <c r="M2924" s="69"/>
      <c r="N2924" s="69"/>
      <c r="O2924" s="69"/>
      <c r="P2924" s="69"/>
    </row>
    <row r="2925" spans="1:16">
      <c r="A2925" s="92" t="s">
        <v>42</v>
      </c>
      <c r="B2925" s="87" t="s">
        <v>43</v>
      </c>
      <c r="C2925" s="69">
        <v>1963.08</v>
      </c>
      <c r="D2925" s="69"/>
      <c r="E2925" s="69"/>
      <c r="F2925" s="69"/>
      <c r="G2925" s="69"/>
      <c r="H2925" s="69"/>
      <c r="I2925" s="69"/>
      <c r="J2925" s="69"/>
      <c r="K2925" s="69"/>
      <c r="L2925" s="69"/>
      <c r="M2925" s="69"/>
      <c r="N2925" s="69"/>
      <c r="O2925" s="69"/>
      <c r="P2925" s="69"/>
    </row>
    <row r="2926" spans="1:16">
      <c r="A2926" s="92" t="s">
        <v>138</v>
      </c>
      <c r="B2926" s="87" t="s">
        <v>139</v>
      </c>
      <c r="C2926" s="69"/>
      <c r="D2926" s="69">
        <v>33533.45</v>
      </c>
      <c r="E2926" s="69"/>
      <c r="F2926" s="70">
        <v>1000</v>
      </c>
      <c r="G2926" s="69">
        <v>1000</v>
      </c>
      <c r="H2926" s="70">
        <v>1000</v>
      </c>
      <c r="I2926" s="69">
        <v>2.98209698077591</v>
      </c>
      <c r="J2926" s="69">
        <v>100</v>
      </c>
      <c r="K2926" s="69">
        <v>925.25</v>
      </c>
      <c r="L2926" s="69">
        <v>92.525</v>
      </c>
      <c r="M2926" s="70">
        <v>4850</v>
      </c>
      <c r="N2926" s="70">
        <v>5850</v>
      </c>
      <c r="O2926" s="69">
        <v>17.4452673375391</v>
      </c>
      <c r="P2926" s="69">
        <v>585</v>
      </c>
    </row>
    <row r="2927" spans="1:16">
      <c r="A2927" s="92" t="s">
        <v>140</v>
      </c>
      <c r="B2927" s="87" t="s">
        <v>141</v>
      </c>
      <c r="C2927" s="69"/>
      <c r="D2927" s="69"/>
      <c r="E2927" s="69"/>
      <c r="F2927" s="69"/>
      <c r="G2927" s="69"/>
      <c r="H2927" s="69"/>
      <c r="I2927" s="69"/>
      <c r="J2927" s="69"/>
      <c r="K2927" s="69">
        <v>3252.54</v>
      </c>
      <c r="L2927" s="69"/>
      <c r="M2927" s="70">
        <v>3253</v>
      </c>
      <c r="N2927" s="70">
        <v>3253</v>
      </c>
      <c r="O2927" s="69"/>
      <c r="P2927" s="69"/>
    </row>
    <row r="2928" spans="1:16">
      <c r="A2928" s="92" t="s">
        <v>144</v>
      </c>
      <c r="B2928" s="87" t="s">
        <v>145</v>
      </c>
      <c r="C2928" s="69"/>
      <c r="D2928" s="69">
        <v>5564.71</v>
      </c>
      <c r="E2928" s="69"/>
      <c r="F2928" s="69"/>
      <c r="G2928" s="69"/>
      <c r="H2928" s="69"/>
      <c r="I2928" s="69"/>
      <c r="J2928" s="69"/>
      <c r="K2928" s="69"/>
      <c r="L2928" s="69"/>
      <c r="M2928" s="69"/>
      <c r="N2928" s="69"/>
      <c r="O2928" s="69"/>
      <c r="P2928" s="69"/>
    </row>
    <row r="2929" spans="1:16">
      <c r="A2929" s="92" t="s">
        <v>148</v>
      </c>
      <c r="B2929" s="87" t="s">
        <v>149</v>
      </c>
      <c r="C2929" s="69">
        <v>2309.34</v>
      </c>
      <c r="D2929" s="69"/>
      <c r="E2929" s="69"/>
      <c r="F2929" s="69"/>
      <c r="G2929" s="69"/>
      <c r="H2929" s="69"/>
      <c r="I2929" s="69"/>
      <c r="J2929" s="69"/>
      <c r="K2929" s="69">
        <v>166.35</v>
      </c>
      <c r="L2929" s="69"/>
      <c r="M2929" s="70">
        <v>167</v>
      </c>
      <c r="N2929" s="70">
        <v>167</v>
      </c>
      <c r="O2929" s="69"/>
      <c r="P2929" s="69"/>
    </row>
    <row r="2930" spans="1:16">
      <c r="A2930" s="92" t="s">
        <v>150</v>
      </c>
      <c r="B2930" s="87" t="s">
        <v>151</v>
      </c>
      <c r="C2930" s="69">
        <v>821.82</v>
      </c>
      <c r="D2930" s="69">
        <v>5339.61</v>
      </c>
      <c r="E2930" s="69">
        <v>649.729867854275</v>
      </c>
      <c r="F2930" s="70">
        <v>5000</v>
      </c>
      <c r="G2930" s="69">
        <v>5000</v>
      </c>
      <c r="H2930" s="70">
        <v>5000</v>
      </c>
      <c r="I2930" s="69">
        <v>93.6397976631252</v>
      </c>
      <c r="J2930" s="69">
        <v>100</v>
      </c>
      <c r="K2930" s="69">
        <v>2577.29</v>
      </c>
      <c r="L2930" s="69">
        <v>51.5458</v>
      </c>
      <c r="M2930" s="69"/>
      <c r="N2930" s="70">
        <v>5000</v>
      </c>
      <c r="O2930" s="69">
        <v>93.6397976631252</v>
      </c>
      <c r="P2930" s="69">
        <v>100</v>
      </c>
    </row>
    <row r="2931" spans="1:16">
      <c r="A2931" s="92" t="s">
        <v>152</v>
      </c>
      <c r="B2931" s="87" t="s">
        <v>153</v>
      </c>
      <c r="C2931" s="69">
        <v>194.17</v>
      </c>
      <c r="D2931" s="69">
        <v>2</v>
      </c>
      <c r="E2931" s="69">
        <v>1.03002523561827</v>
      </c>
      <c r="F2931" s="69"/>
      <c r="G2931" s="69"/>
      <c r="H2931" s="69"/>
      <c r="I2931" s="69"/>
      <c r="J2931" s="69"/>
      <c r="K2931" s="69">
        <v>123.3</v>
      </c>
      <c r="L2931" s="69"/>
      <c r="M2931" s="70">
        <v>123</v>
      </c>
      <c r="N2931" s="70">
        <v>123</v>
      </c>
      <c r="O2931" s="69">
        <v>6150</v>
      </c>
      <c r="P2931" s="69"/>
    </row>
    <row r="2932" spans="1:16">
      <c r="A2932" s="89" t="s">
        <v>322</v>
      </c>
      <c r="B2932" s="87" t="s">
        <v>323</v>
      </c>
      <c r="C2932" s="63">
        <v>2391916.67</v>
      </c>
      <c r="D2932" s="63">
        <v>1772794.06</v>
      </c>
      <c r="E2932" s="63">
        <v>74.1160460242957</v>
      </c>
      <c r="F2932" s="64">
        <v>3074253</v>
      </c>
      <c r="G2932" s="63">
        <v>3074253</v>
      </c>
      <c r="H2932" s="64">
        <v>3074253</v>
      </c>
      <c r="I2932" s="63">
        <v>173.41286669248</v>
      </c>
      <c r="J2932" s="63">
        <v>100</v>
      </c>
      <c r="K2932" s="63">
        <v>1286608.43</v>
      </c>
      <c r="L2932" s="63">
        <v>41.8510913057578</v>
      </c>
      <c r="M2932" s="64">
        <v>416282</v>
      </c>
      <c r="N2932" s="64">
        <v>3490535</v>
      </c>
      <c r="O2932" s="63">
        <v>196.894556381806</v>
      </c>
      <c r="P2932" s="63">
        <v>113.54091546792</v>
      </c>
    </row>
    <row r="2933" spans="1:16">
      <c r="A2933" s="90" t="s">
        <v>24</v>
      </c>
      <c r="B2933" s="87" t="s">
        <v>25</v>
      </c>
      <c r="C2933" s="63">
        <v>2391916.67</v>
      </c>
      <c r="D2933" s="63">
        <v>1772794.06</v>
      </c>
      <c r="E2933" s="63">
        <v>74.1160460242957</v>
      </c>
      <c r="F2933" s="64">
        <v>3074253</v>
      </c>
      <c r="G2933" s="63">
        <v>3074253</v>
      </c>
      <c r="H2933" s="64">
        <v>3074253</v>
      </c>
      <c r="I2933" s="63">
        <v>173.41286669248</v>
      </c>
      <c r="J2933" s="63">
        <v>100</v>
      </c>
      <c r="K2933" s="63">
        <v>1286608.43</v>
      </c>
      <c r="L2933" s="63">
        <v>41.8510913057578</v>
      </c>
      <c r="M2933" s="64">
        <v>416282</v>
      </c>
      <c r="N2933" s="64">
        <v>3490535</v>
      </c>
      <c r="O2933" s="63">
        <v>196.894556381806</v>
      </c>
      <c r="P2933" s="63">
        <v>113.54091546792</v>
      </c>
    </row>
    <row r="2934" spans="1:16">
      <c r="A2934" s="91" t="s">
        <v>162</v>
      </c>
      <c r="B2934" s="87" t="s">
        <v>163</v>
      </c>
      <c r="C2934" s="63">
        <v>557982.21</v>
      </c>
      <c r="D2934" s="63">
        <v>230940.55</v>
      </c>
      <c r="E2934" s="63">
        <v>41.3885148775621</v>
      </c>
      <c r="F2934" s="64">
        <v>506545</v>
      </c>
      <c r="G2934" s="63">
        <v>506545</v>
      </c>
      <c r="H2934" s="64">
        <v>506545</v>
      </c>
      <c r="I2934" s="63">
        <v>219.339998973762</v>
      </c>
      <c r="J2934" s="63">
        <v>100</v>
      </c>
      <c r="K2934" s="63">
        <v>157022.03</v>
      </c>
      <c r="L2934" s="63">
        <v>30.9986338824784</v>
      </c>
      <c r="M2934" s="64">
        <v>25106</v>
      </c>
      <c r="N2934" s="64">
        <v>531651</v>
      </c>
      <c r="O2934" s="63">
        <v>230.211195045651</v>
      </c>
      <c r="P2934" s="63">
        <v>104.956321748315</v>
      </c>
    </row>
    <row r="2935" spans="1:16">
      <c r="A2935" s="92" t="s">
        <v>28</v>
      </c>
      <c r="B2935" s="87" t="s">
        <v>29</v>
      </c>
      <c r="C2935" s="69">
        <v>128169.93</v>
      </c>
      <c r="D2935" s="69">
        <v>99166.21</v>
      </c>
      <c r="E2935" s="69">
        <v>77.3708856671764</v>
      </c>
      <c r="F2935" s="70">
        <v>96582</v>
      </c>
      <c r="G2935" s="69">
        <v>96582</v>
      </c>
      <c r="H2935" s="70">
        <v>96582</v>
      </c>
      <c r="I2935" s="69">
        <v>97.3940619491256</v>
      </c>
      <c r="J2935" s="69">
        <v>100</v>
      </c>
      <c r="K2935" s="69">
        <v>71739.21</v>
      </c>
      <c r="L2935" s="69">
        <v>74.2780331738833</v>
      </c>
      <c r="M2935" s="69"/>
      <c r="N2935" s="70">
        <v>96582</v>
      </c>
      <c r="O2935" s="69">
        <v>97.3940619491256</v>
      </c>
      <c r="P2935" s="69">
        <v>100</v>
      </c>
    </row>
    <row r="2936" spans="1:16">
      <c r="A2936" s="92" t="s">
        <v>32</v>
      </c>
      <c r="B2936" s="87" t="s">
        <v>33</v>
      </c>
      <c r="C2936" s="69">
        <v>17889.44</v>
      </c>
      <c r="D2936" s="69">
        <v>7565.41</v>
      </c>
      <c r="E2936" s="69">
        <v>42.2898089599227</v>
      </c>
      <c r="F2936" s="70">
        <v>1200</v>
      </c>
      <c r="G2936" s="69">
        <v>1200</v>
      </c>
      <c r="H2936" s="70">
        <v>1200</v>
      </c>
      <c r="I2936" s="69">
        <v>15.8616651311694</v>
      </c>
      <c r="J2936" s="69">
        <v>100</v>
      </c>
      <c r="K2936" s="69">
        <v>4918.63</v>
      </c>
      <c r="L2936" s="69">
        <v>409.885833333333</v>
      </c>
      <c r="M2936" s="70">
        <v>3719</v>
      </c>
      <c r="N2936" s="70">
        <v>4919</v>
      </c>
      <c r="O2936" s="69">
        <v>65.0196089835184</v>
      </c>
      <c r="P2936" s="69">
        <v>409.916666666667</v>
      </c>
    </row>
    <row r="2937" spans="1:16">
      <c r="A2937" s="92" t="s">
        <v>34</v>
      </c>
      <c r="B2937" s="87" t="s">
        <v>35</v>
      </c>
      <c r="C2937" s="69">
        <v>21148.05</v>
      </c>
      <c r="D2937" s="69">
        <v>17013.9</v>
      </c>
      <c r="E2937" s="69">
        <v>80.4513891351685</v>
      </c>
      <c r="F2937" s="70">
        <v>18532</v>
      </c>
      <c r="G2937" s="69">
        <v>18532</v>
      </c>
      <c r="H2937" s="70">
        <v>18532</v>
      </c>
      <c r="I2937" s="69">
        <v>108.922704377009</v>
      </c>
      <c r="J2937" s="69">
        <v>100</v>
      </c>
      <c r="K2937" s="69">
        <v>11837.01</v>
      </c>
      <c r="L2937" s="69">
        <v>63.8733541981438</v>
      </c>
      <c r="M2937" s="69"/>
      <c r="N2937" s="70">
        <v>18532</v>
      </c>
      <c r="O2937" s="69">
        <v>108.922704377009</v>
      </c>
      <c r="P2937" s="69">
        <v>100</v>
      </c>
    </row>
    <row r="2938" spans="1:16">
      <c r="A2938" s="92" t="s">
        <v>70</v>
      </c>
      <c r="B2938" s="87" t="s">
        <v>71</v>
      </c>
      <c r="C2938" s="69">
        <v>12251.58</v>
      </c>
      <c r="D2938" s="69">
        <v>3648.73</v>
      </c>
      <c r="E2938" s="69">
        <v>29.7817097876355</v>
      </c>
      <c r="F2938" s="70">
        <v>6834</v>
      </c>
      <c r="G2938" s="69">
        <v>6834</v>
      </c>
      <c r="H2938" s="70">
        <v>6834</v>
      </c>
      <c r="I2938" s="69">
        <v>187.298046169489</v>
      </c>
      <c r="J2938" s="69">
        <v>100</v>
      </c>
      <c r="K2938" s="69">
        <v>1596.01</v>
      </c>
      <c r="L2938" s="69">
        <v>23.3539654667837</v>
      </c>
      <c r="M2938" s="70">
        <v>500</v>
      </c>
      <c r="N2938" s="70">
        <v>7334</v>
      </c>
      <c r="O2938" s="69">
        <v>201.001444338167</v>
      </c>
      <c r="P2938" s="69">
        <v>107.316359379573</v>
      </c>
    </row>
    <row r="2939" spans="1:16">
      <c r="A2939" s="92" t="s">
        <v>36</v>
      </c>
      <c r="B2939" s="87" t="s">
        <v>37</v>
      </c>
      <c r="C2939" s="69">
        <v>505.42</v>
      </c>
      <c r="D2939" s="69"/>
      <c r="E2939" s="69"/>
      <c r="F2939" s="70">
        <v>332</v>
      </c>
      <c r="G2939" s="69">
        <v>332</v>
      </c>
      <c r="H2939" s="70">
        <v>332</v>
      </c>
      <c r="I2939" s="69"/>
      <c r="J2939" s="69">
        <v>100</v>
      </c>
      <c r="K2939" s="69"/>
      <c r="L2939" s="69"/>
      <c r="M2939" s="69"/>
      <c r="N2939" s="70">
        <v>332</v>
      </c>
      <c r="O2939" s="69"/>
      <c r="P2939" s="69">
        <v>100</v>
      </c>
    </row>
    <row r="2940" spans="1:16">
      <c r="A2940" s="92" t="s">
        <v>82</v>
      </c>
      <c r="B2940" s="87" t="s">
        <v>83</v>
      </c>
      <c r="C2940" s="69">
        <v>7243.79</v>
      </c>
      <c r="D2940" s="69">
        <v>1037.67</v>
      </c>
      <c r="E2940" s="69">
        <v>14.3249597241223</v>
      </c>
      <c r="F2940" s="70">
        <v>531</v>
      </c>
      <c r="G2940" s="69">
        <v>531</v>
      </c>
      <c r="H2940" s="70">
        <v>531</v>
      </c>
      <c r="I2940" s="69">
        <v>51.1723380265402</v>
      </c>
      <c r="J2940" s="69">
        <v>100</v>
      </c>
      <c r="K2940" s="69"/>
      <c r="L2940" s="69"/>
      <c r="M2940" s="69"/>
      <c r="N2940" s="70">
        <v>531</v>
      </c>
      <c r="O2940" s="69">
        <v>51.1723380265402</v>
      </c>
      <c r="P2940" s="69">
        <v>100</v>
      </c>
    </row>
    <row r="2941" spans="1:16">
      <c r="A2941" s="92" t="s">
        <v>84</v>
      </c>
      <c r="B2941" s="87" t="s">
        <v>85</v>
      </c>
      <c r="C2941" s="69">
        <v>3589.05</v>
      </c>
      <c r="D2941" s="69">
        <v>1679.24</v>
      </c>
      <c r="E2941" s="69">
        <v>46.787868656051</v>
      </c>
      <c r="F2941" s="70">
        <v>3406</v>
      </c>
      <c r="G2941" s="69">
        <v>3406</v>
      </c>
      <c r="H2941" s="70">
        <v>3406</v>
      </c>
      <c r="I2941" s="69">
        <v>202.829851599533</v>
      </c>
      <c r="J2941" s="69">
        <v>100</v>
      </c>
      <c r="K2941" s="69">
        <v>981.27</v>
      </c>
      <c r="L2941" s="69">
        <v>28.8100411039342</v>
      </c>
      <c r="M2941" s="69"/>
      <c r="N2941" s="70">
        <v>3406</v>
      </c>
      <c r="O2941" s="69">
        <v>202.829851599533</v>
      </c>
      <c r="P2941" s="69">
        <v>100</v>
      </c>
    </row>
    <row r="2942" spans="1:16">
      <c r="A2942" s="92" t="s">
        <v>86</v>
      </c>
      <c r="B2942" s="87" t="s">
        <v>87</v>
      </c>
      <c r="C2942" s="69">
        <v>7385.58</v>
      </c>
      <c r="D2942" s="69">
        <v>2125.3</v>
      </c>
      <c r="E2942" s="69">
        <v>28.7763452565675</v>
      </c>
      <c r="F2942" s="70">
        <v>4642</v>
      </c>
      <c r="G2942" s="69">
        <v>4642</v>
      </c>
      <c r="H2942" s="70">
        <v>4642</v>
      </c>
      <c r="I2942" s="69">
        <v>218.416223591964</v>
      </c>
      <c r="J2942" s="69">
        <v>100</v>
      </c>
      <c r="K2942" s="69">
        <v>6070.54</v>
      </c>
      <c r="L2942" s="69">
        <v>130.77423524343</v>
      </c>
      <c r="M2942" s="70">
        <v>1378</v>
      </c>
      <c r="N2942" s="70">
        <v>6020</v>
      </c>
      <c r="O2942" s="69">
        <v>283.254128828871</v>
      </c>
      <c r="P2942" s="69">
        <v>129.685480396381</v>
      </c>
    </row>
    <row r="2943" spans="1:16">
      <c r="A2943" s="92" t="s">
        <v>88</v>
      </c>
      <c r="B2943" s="87" t="s">
        <v>89</v>
      </c>
      <c r="C2943" s="69"/>
      <c r="D2943" s="69">
        <v>115.94</v>
      </c>
      <c r="E2943" s="69"/>
      <c r="F2943" s="69"/>
      <c r="G2943" s="69"/>
      <c r="H2943" s="69"/>
      <c r="I2943" s="69"/>
      <c r="J2943" s="69"/>
      <c r="K2943" s="69"/>
      <c r="L2943" s="69"/>
      <c r="M2943" s="69"/>
      <c r="N2943" s="69"/>
      <c r="O2943" s="69"/>
      <c r="P2943" s="69"/>
    </row>
    <row r="2944" spans="1:16">
      <c r="A2944" s="92" t="s">
        <v>90</v>
      </c>
      <c r="B2944" s="87" t="s">
        <v>91</v>
      </c>
      <c r="C2944" s="69">
        <v>8710.27</v>
      </c>
      <c r="D2944" s="69">
        <v>6154.3</v>
      </c>
      <c r="E2944" s="69">
        <v>70.6556742787537</v>
      </c>
      <c r="F2944" s="70">
        <v>1619</v>
      </c>
      <c r="G2944" s="69">
        <v>1619</v>
      </c>
      <c r="H2944" s="70">
        <v>1619</v>
      </c>
      <c r="I2944" s="69">
        <v>26.3068098727719</v>
      </c>
      <c r="J2944" s="69">
        <v>100</v>
      </c>
      <c r="K2944" s="69">
        <v>546.64</v>
      </c>
      <c r="L2944" s="69">
        <v>33.7640518838789</v>
      </c>
      <c r="M2944" s="69"/>
      <c r="N2944" s="70">
        <v>1619</v>
      </c>
      <c r="O2944" s="69">
        <v>26.3068098727719</v>
      </c>
      <c r="P2944" s="69">
        <v>100</v>
      </c>
    </row>
    <row r="2945" spans="1:16">
      <c r="A2945" s="92" t="s">
        <v>92</v>
      </c>
      <c r="B2945" s="87" t="s">
        <v>93</v>
      </c>
      <c r="C2945" s="69">
        <v>401.22</v>
      </c>
      <c r="D2945" s="69">
        <v>977.45</v>
      </c>
      <c r="E2945" s="69">
        <v>243.619460645033</v>
      </c>
      <c r="F2945" s="70">
        <v>1991</v>
      </c>
      <c r="G2945" s="69">
        <v>1991</v>
      </c>
      <c r="H2945" s="70">
        <v>1991</v>
      </c>
      <c r="I2945" s="69">
        <v>203.693283543915</v>
      </c>
      <c r="J2945" s="69">
        <v>100</v>
      </c>
      <c r="K2945" s="69">
        <v>29.83</v>
      </c>
      <c r="L2945" s="69">
        <v>1.49824208940231</v>
      </c>
      <c r="M2945" s="69"/>
      <c r="N2945" s="70">
        <v>1991</v>
      </c>
      <c r="O2945" s="69">
        <v>203.693283543915</v>
      </c>
      <c r="P2945" s="69">
        <v>100</v>
      </c>
    </row>
    <row r="2946" spans="1:16">
      <c r="A2946" s="92" t="s">
        <v>94</v>
      </c>
      <c r="B2946" s="87" t="s">
        <v>95</v>
      </c>
      <c r="C2946" s="69">
        <v>1152.26</v>
      </c>
      <c r="D2946" s="69"/>
      <c r="E2946" s="69"/>
      <c r="F2946" s="70">
        <v>3185</v>
      </c>
      <c r="G2946" s="69">
        <v>3185</v>
      </c>
      <c r="H2946" s="70">
        <v>3185</v>
      </c>
      <c r="I2946" s="69"/>
      <c r="J2946" s="69">
        <v>100</v>
      </c>
      <c r="K2946" s="69"/>
      <c r="L2946" s="69"/>
      <c r="M2946" s="69"/>
      <c r="N2946" s="70">
        <v>3185</v>
      </c>
      <c r="O2946" s="69"/>
      <c r="P2946" s="69">
        <v>100</v>
      </c>
    </row>
    <row r="2947" spans="1:16">
      <c r="A2947" s="92" t="s">
        <v>96</v>
      </c>
      <c r="B2947" s="87" t="s">
        <v>97</v>
      </c>
      <c r="C2947" s="69"/>
      <c r="D2947" s="69"/>
      <c r="E2947" s="69"/>
      <c r="F2947" s="70">
        <v>265</v>
      </c>
      <c r="G2947" s="69">
        <v>265</v>
      </c>
      <c r="H2947" s="70">
        <v>265</v>
      </c>
      <c r="I2947" s="69"/>
      <c r="J2947" s="69">
        <v>100</v>
      </c>
      <c r="K2947" s="69"/>
      <c r="L2947" s="69"/>
      <c r="M2947" s="69"/>
      <c r="N2947" s="70">
        <v>265</v>
      </c>
      <c r="O2947" s="69"/>
      <c r="P2947" s="69">
        <v>100</v>
      </c>
    </row>
    <row r="2948" spans="1:16">
      <c r="A2948" s="92" t="s">
        <v>98</v>
      </c>
      <c r="B2948" s="87" t="s">
        <v>99</v>
      </c>
      <c r="C2948" s="69">
        <v>2184.64</v>
      </c>
      <c r="D2948" s="69">
        <v>4949.73</v>
      </c>
      <c r="E2948" s="69">
        <v>226.569594990479</v>
      </c>
      <c r="F2948" s="70">
        <v>796</v>
      </c>
      <c r="G2948" s="69">
        <v>796</v>
      </c>
      <c r="H2948" s="70">
        <v>796</v>
      </c>
      <c r="I2948" s="69">
        <v>16.0816852636406</v>
      </c>
      <c r="J2948" s="69">
        <v>100</v>
      </c>
      <c r="K2948" s="69">
        <v>1240.53</v>
      </c>
      <c r="L2948" s="69">
        <v>155.845477386935</v>
      </c>
      <c r="M2948" s="70">
        <v>341</v>
      </c>
      <c r="N2948" s="70">
        <v>1137</v>
      </c>
      <c r="O2948" s="69">
        <v>22.9709499306023</v>
      </c>
      <c r="P2948" s="69">
        <v>142.8391959799</v>
      </c>
    </row>
    <row r="2949" spans="1:16">
      <c r="A2949" s="92" t="s">
        <v>100</v>
      </c>
      <c r="B2949" s="87" t="s">
        <v>101</v>
      </c>
      <c r="C2949" s="69">
        <v>2118.2</v>
      </c>
      <c r="D2949" s="69">
        <v>3087.08</v>
      </c>
      <c r="E2949" s="69">
        <v>145.740723255594</v>
      </c>
      <c r="F2949" s="70">
        <v>16551</v>
      </c>
      <c r="G2949" s="69">
        <v>16551</v>
      </c>
      <c r="H2949" s="70">
        <v>16551</v>
      </c>
      <c r="I2949" s="69">
        <v>536.137709421201</v>
      </c>
      <c r="J2949" s="69">
        <v>100</v>
      </c>
      <c r="K2949" s="69">
        <v>3163.05</v>
      </c>
      <c r="L2949" s="69">
        <v>19.1109298531811</v>
      </c>
      <c r="M2949" s="69"/>
      <c r="N2949" s="70">
        <v>16551</v>
      </c>
      <c r="O2949" s="69">
        <v>536.137709421201</v>
      </c>
      <c r="P2949" s="69">
        <v>100</v>
      </c>
    </row>
    <row r="2950" spans="1:16">
      <c r="A2950" s="92" t="s">
        <v>102</v>
      </c>
      <c r="B2950" s="87" t="s">
        <v>103</v>
      </c>
      <c r="C2950" s="69">
        <v>3175.85</v>
      </c>
      <c r="D2950" s="69">
        <v>1609.91</v>
      </c>
      <c r="E2950" s="69">
        <v>50.6922556166066</v>
      </c>
      <c r="F2950" s="70">
        <v>531</v>
      </c>
      <c r="G2950" s="69">
        <v>531</v>
      </c>
      <c r="H2950" s="70">
        <v>531</v>
      </c>
      <c r="I2950" s="69">
        <v>32.9832102415663</v>
      </c>
      <c r="J2950" s="69">
        <v>100</v>
      </c>
      <c r="K2950" s="69">
        <v>588.38</v>
      </c>
      <c r="L2950" s="69">
        <v>110.806026365348</v>
      </c>
      <c r="M2950" s="69"/>
      <c r="N2950" s="70">
        <v>531</v>
      </c>
      <c r="O2950" s="69">
        <v>32.9832102415663</v>
      </c>
      <c r="P2950" s="69">
        <v>100</v>
      </c>
    </row>
    <row r="2951" spans="1:16">
      <c r="A2951" s="92" t="s">
        <v>104</v>
      </c>
      <c r="B2951" s="87" t="s">
        <v>105</v>
      </c>
      <c r="C2951" s="69">
        <v>3317.37</v>
      </c>
      <c r="D2951" s="69">
        <v>1292.34</v>
      </c>
      <c r="E2951" s="69">
        <v>38.9567639425207</v>
      </c>
      <c r="F2951" s="70">
        <v>664</v>
      </c>
      <c r="G2951" s="69">
        <v>664</v>
      </c>
      <c r="H2951" s="70">
        <v>664</v>
      </c>
      <c r="I2951" s="69">
        <v>51.3796678892552</v>
      </c>
      <c r="J2951" s="69">
        <v>100</v>
      </c>
      <c r="K2951" s="69">
        <v>185.52</v>
      </c>
      <c r="L2951" s="69">
        <v>27.9397590361446</v>
      </c>
      <c r="M2951" s="69"/>
      <c r="N2951" s="70">
        <v>664</v>
      </c>
      <c r="O2951" s="69">
        <v>51.3796678892552</v>
      </c>
      <c r="P2951" s="69">
        <v>100</v>
      </c>
    </row>
    <row r="2952" spans="1:16">
      <c r="A2952" s="92" t="s">
        <v>106</v>
      </c>
      <c r="B2952" s="87" t="s">
        <v>107</v>
      </c>
      <c r="C2952" s="69">
        <v>908.9</v>
      </c>
      <c r="D2952" s="69">
        <v>812.5</v>
      </c>
      <c r="E2952" s="69">
        <v>89.3937726922654</v>
      </c>
      <c r="F2952" s="69"/>
      <c r="G2952" s="69"/>
      <c r="H2952" s="69"/>
      <c r="I2952" s="69"/>
      <c r="J2952" s="69"/>
      <c r="K2952" s="69"/>
      <c r="L2952" s="69"/>
      <c r="M2952" s="69"/>
      <c r="N2952" s="69"/>
      <c r="O2952" s="69"/>
      <c r="P2952" s="69"/>
    </row>
    <row r="2953" spans="1:16">
      <c r="A2953" s="92" t="s">
        <v>38</v>
      </c>
      <c r="B2953" s="87" t="s">
        <v>39</v>
      </c>
      <c r="C2953" s="69">
        <v>8596.9</v>
      </c>
      <c r="D2953" s="69"/>
      <c r="E2953" s="69"/>
      <c r="F2953" s="69"/>
      <c r="G2953" s="69"/>
      <c r="H2953" s="69"/>
      <c r="I2953" s="69"/>
      <c r="J2953" s="69"/>
      <c r="K2953" s="69"/>
      <c r="L2953" s="69"/>
      <c r="M2953" s="69"/>
      <c r="N2953" s="69"/>
      <c r="O2953" s="69"/>
      <c r="P2953" s="69"/>
    </row>
    <row r="2954" spans="1:16">
      <c r="A2954" s="92" t="s">
        <v>52</v>
      </c>
      <c r="B2954" s="87" t="s">
        <v>53</v>
      </c>
      <c r="C2954" s="69">
        <v>108054.22</v>
      </c>
      <c r="D2954" s="69">
        <v>45255.21</v>
      </c>
      <c r="E2954" s="69">
        <v>41.8819459341801</v>
      </c>
      <c r="F2954" s="70">
        <v>91052</v>
      </c>
      <c r="G2954" s="69">
        <v>91052</v>
      </c>
      <c r="H2954" s="70">
        <v>91052</v>
      </c>
      <c r="I2954" s="69">
        <v>201.196724089889</v>
      </c>
      <c r="J2954" s="69">
        <v>100</v>
      </c>
      <c r="K2954" s="69">
        <v>41982.99</v>
      </c>
      <c r="L2954" s="69">
        <v>46.1088059570355</v>
      </c>
      <c r="M2954" s="69"/>
      <c r="N2954" s="70">
        <v>91052</v>
      </c>
      <c r="O2954" s="69">
        <v>201.196724089889</v>
      </c>
      <c r="P2954" s="69">
        <v>100</v>
      </c>
    </row>
    <row r="2955" spans="1:16">
      <c r="A2955" s="92" t="s">
        <v>108</v>
      </c>
      <c r="B2955" s="87" t="s">
        <v>109</v>
      </c>
      <c r="C2955" s="69">
        <v>4669.04</v>
      </c>
      <c r="D2955" s="69">
        <v>4009.34</v>
      </c>
      <c r="E2955" s="69">
        <v>85.8707571577883</v>
      </c>
      <c r="F2955" s="70">
        <v>5973</v>
      </c>
      <c r="G2955" s="69">
        <v>5973</v>
      </c>
      <c r="H2955" s="70">
        <v>5973</v>
      </c>
      <c r="I2955" s="69">
        <v>148.977138381878</v>
      </c>
      <c r="J2955" s="69">
        <v>100</v>
      </c>
      <c r="K2955" s="69">
        <v>4118.24</v>
      </c>
      <c r="L2955" s="69">
        <v>68.9475975221832</v>
      </c>
      <c r="M2955" s="69"/>
      <c r="N2955" s="70">
        <v>5973</v>
      </c>
      <c r="O2955" s="69">
        <v>148.977138381878</v>
      </c>
      <c r="P2955" s="69">
        <v>100</v>
      </c>
    </row>
    <row r="2956" spans="1:16">
      <c r="A2956" s="92" t="s">
        <v>110</v>
      </c>
      <c r="B2956" s="87" t="s">
        <v>111</v>
      </c>
      <c r="C2956" s="69">
        <v>2974.18</v>
      </c>
      <c r="D2956" s="69">
        <v>5289.73</v>
      </c>
      <c r="E2956" s="69">
        <v>177.855072658682</v>
      </c>
      <c r="F2956" s="70">
        <v>6967</v>
      </c>
      <c r="G2956" s="69">
        <v>6967</v>
      </c>
      <c r="H2956" s="70">
        <v>6967</v>
      </c>
      <c r="I2956" s="69">
        <v>131.708045590229</v>
      </c>
      <c r="J2956" s="69">
        <v>100</v>
      </c>
      <c r="K2956" s="69">
        <v>917.65</v>
      </c>
      <c r="L2956" s="69">
        <v>13.1713793598392</v>
      </c>
      <c r="M2956" s="69"/>
      <c r="N2956" s="70">
        <v>6967</v>
      </c>
      <c r="O2956" s="69">
        <v>131.708045590229</v>
      </c>
      <c r="P2956" s="69">
        <v>100</v>
      </c>
    </row>
    <row r="2957" spans="1:16">
      <c r="A2957" s="92" t="s">
        <v>112</v>
      </c>
      <c r="B2957" s="87" t="s">
        <v>113</v>
      </c>
      <c r="C2957" s="69">
        <v>1275</v>
      </c>
      <c r="D2957" s="69">
        <v>633.89</v>
      </c>
      <c r="E2957" s="69">
        <v>49.716862745098</v>
      </c>
      <c r="F2957" s="70">
        <v>995</v>
      </c>
      <c r="G2957" s="69">
        <v>995</v>
      </c>
      <c r="H2957" s="70">
        <v>995</v>
      </c>
      <c r="I2957" s="69">
        <v>156.967297165123</v>
      </c>
      <c r="J2957" s="69">
        <v>100</v>
      </c>
      <c r="K2957" s="69"/>
      <c r="L2957" s="69"/>
      <c r="M2957" s="69"/>
      <c r="N2957" s="70">
        <v>995</v>
      </c>
      <c r="O2957" s="69">
        <v>156.967297165123</v>
      </c>
      <c r="P2957" s="69">
        <v>100</v>
      </c>
    </row>
    <row r="2958" spans="1:16">
      <c r="A2958" s="92" t="s">
        <v>116</v>
      </c>
      <c r="B2958" s="87" t="s">
        <v>117</v>
      </c>
      <c r="C2958" s="69">
        <v>13.14</v>
      </c>
      <c r="D2958" s="69"/>
      <c r="E2958" s="69"/>
      <c r="F2958" s="69"/>
      <c r="G2958" s="69"/>
      <c r="H2958" s="69"/>
      <c r="I2958" s="69"/>
      <c r="J2958" s="69"/>
      <c r="K2958" s="69"/>
      <c r="L2958" s="69"/>
      <c r="M2958" s="69"/>
      <c r="N2958" s="69"/>
      <c r="O2958" s="69"/>
      <c r="P2958" s="69"/>
    </row>
    <row r="2959" spans="1:16">
      <c r="A2959" s="92" t="s">
        <v>118</v>
      </c>
      <c r="B2959" s="87" t="s">
        <v>119</v>
      </c>
      <c r="C2959" s="69">
        <v>5534.24</v>
      </c>
      <c r="D2959" s="69">
        <v>7304.52</v>
      </c>
      <c r="E2959" s="69">
        <v>131.987770678539</v>
      </c>
      <c r="F2959" s="70">
        <v>8709</v>
      </c>
      <c r="G2959" s="69">
        <v>8709</v>
      </c>
      <c r="H2959" s="70">
        <v>8709</v>
      </c>
      <c r="I2959" s="69">
        <v>119.227546779254</v>
      </c>
      <c r="J2959" s="69">
        <v>100</v>
      </c>
      <c r="K2959" s="69">
        <v>4112.24</v>
      </c>
      <c r="L2959" s="69">
        <v>47.2182799402917</v>
      </c>
      <c r="M2959" s="69"/>
      <c r="N2959" s="70">
        <v>8709</v>
      </c>
      <c r="O2959" s="69">
        <v>119.227546779254</v>
      </c>
      <c r="P2959" s="69">
        <v>100</v>
      </c>
    </row>
    <row r="2960" spans="1:16">
      <c r="A2960" s="92" t="s">
        <v>120</v>
      </c>
      <c r="B2960" s="87" t="s">
        <v>121</v>
      </c>
      <c r="C2960" s="69">
        <v>133.52</v>
      </c>
      <c r="D2960" s="69"/>
      <c r="E2960" s="69"/>
      <c r="F2960" s="69"/>
      <c r="G2960" s="69"/>
      <c r="H2960" s="69"/>
      <c r="I2960" s="69"/>
      <c r="J2960" s="69"/>
      <c r="K2960" s="69"/>
      <c r="L2960" s="69"/>
      <c r="M2960" s="69"/>
      <c r="N2960" s="69"/>
      <c r="O2960" s="69"/>
      <c r="P2960" s="69"/>
    </row>
    <row r="2961" spans="1:16">
      <c r="A2961" s="92" t="s">
        <v>40</v>
      </c>
      <c r="B2961" s="87" t="s">
        <v>41</v>
      </c>
      <c r="C2961" s="69"/>
      <c r="D2961" s="69">
        <v>39.83</v>
      </c>
      <c r="E2961" s="69"/>
      <c r="F2961" s="69"/>
      <c r="G2961" s="69"/>
      <c r="H2961" s="69"/>
      <c r="I2961" s="69"/>
      <c r="J2961" s="69"/>
      <c r="K2961" s="69"/>
      <c r="L2961" s="69"/>
      <c r="M2961" s="69"/>
      <c r="N2961" s="69"/>
      <c r="O2961" s="69"/>
      <c r="P2961" s="69"/>
    </row>
    <row r="2962" spans="1:16">
      <c r="A2962" s="92" t="s">
        <v>122</v>
      </c>
      <c r="B2962" s="87" t="s">
        <v>123</v>
      </c>
      <c r="C2962" s="69">
        <v>1019.27</v>
      </c>
      <c r="D2962" s="69">
        <v>4538.66</v>
      </c>
      <c r="E2962" s="69">
        <v>445.285351280819</v>
      </c>
      <c r="F2962" s="70">
        <v>186783</v>
      </c>
      <c r="G2962" s="69">
        <v>186783</v>
      </c>
      <c r="H2962" s="70">
        <v>186783</v>
      </c>
      <c r="I2962" s="69">
        <v>4115.37766653594</v>
      </c>
      <c r="J2962" s="69">
        <v>100</v>
      </c>
      <c r="K2962" s="69">
        <v>1627.03</v>
      </c>
      <c r="L2962" s="69">
        <v>0.87108034457097</v>
      </c>
      <c r="M2962" s="70">
        <v>17800</v>
      </c>
      <c r="N2962" s="70">
        <v>204583</v>
      </c>
      <c r="O2962" s="69">
        <v>4507.56390652748</v>
      </c>
      <c r="P2962" s="69">
        <v>109.529775193674</v>
      </c>
    </row>
    <row r="2963" spans="1:16">
      <c r="A2963" s="92" t="s">
        <v>166</v>
      </c>
      <c r="B2963" s="87" t="s">
        <v>167</v>
      </c>
      <c r="C2963" s="69">
        <v>892.13</v>
      </c>
      <c r="D2963" s="69"/>
      <c r="E2963" s="69"/>
      <c r="F2963" s="69"/>
      <c r="G2963" s="69"/>
      <c r="H2963" s="69"/>
      <c r="I2963" s="69"/>
      <c r="J2963" s="69"/>
      <c r="K2963" s="69"/>
      <c r="L2963" s="69"/>
      <c r="M2963" s="69"/>
      <c r="N2963" s="69"/>
      <c r="O2963" s="69"/>
      <c r="P2963" s="69"/>
    </row>
    <row r="2964" spans="1:16">
      <c r="A2964" s="92" t="s">
        <v>126</v>
      </c>
      <c r="B2964" s="87" t="s">
        <v>127</v>
      </c>
      <c r="C2964" s="69">
        <v>35398.31</v>
      </c>
      <c r="D2964" s="69"/>
      <c r="E2964" s="69"/>
      <c r="F2964" s="69"/>
      <c r="G2964" s="69"/>
      <c r="H2964" s="69"/>
      <c r="I2964" s="69"/>
      <c r="J2964" s="69"/>
      <c r="K2964" s="69"/>
      <c r="L2964" s="69"/>
      <c r="M2964" s="69"/>
      <c r="N2964" s="69"/>
      <c r="O2964" s="69"/>
      <c r="P2964" s="69"/>
    </row>
    <row r="2965" spans="1:16">
      <c r="A2965" s="92" t="s">
        <v>76</v>
      </c>
      <c r="B2965" s="87" t="s">
        <v>77</v>
      </c>
      <c r="C2965" s="69"/>
      <c r="D2965" s="69"/>
      <c r="E2965" s="69"/>
      <c r="F2965" s="70">
        <v>27</v>
      </c>
      <c r="G2965" s="69">
        <v>27</v>
      </c>
      <c r="H2965" s="70">
        <v>27</v>
      </c>
      <c r="I2965" s="69"/>
      <c r="J2965" s="69">
        <v>100</v>
      </c>
      <c r="K2965" s="69"/>
      <c r="L2965" s="69"/>
      <c r="M2965" s="69"/>
      <c r="N2965" s="70">
        <v>27</v>
      </c>
      <c r="O2965" s="69"/>
      <c r="P2965" s="69">
        <v>100</v>
      </c>
    </row>
    <row r="2966" spans="1:16">
      <c r="A2966" s="92" t="s">
        <v>136</v>
      </c>
      <c r="B2966" s="87" t="s">
        <v>137</v>
      </c>
      <c r="C2966" s="69">
        <v>89820.25</v>
      </c>
      <c r="D2966" s="69"/>
      <c r="E2966" s="69"/>
      <c r="F2966" s="69"/>
      <c r="G2966" s="69"/>
      <c r="H2966" s="69"/>
      <c r="I2966" s="69"/>
      <c r="J2966" s="69"/>
      <c r="K2966" s="69"/>
      <c r="L2966" s="69"/>
      <c r="M2966" s="69"/>
      <c r="N2966" s="69"/>
      <c r="O2966" s="69"/>
      <c r="P2966" s="69"/>
    </row>
    <row r="2967" spans="1:16">
      <c r="A2967" s="92" t="s">
        <v>138</v>
      </c>
      <c r="B2967" s="87" t="s">
        <v>139</v>
      </c>
      <c r="C2967" s="69">
        <v>5385.12</v>
      </c>
      <c r="D2967" s="69">
        <v>3316.34</v>
      </c>
      <c r="E2967" s="69">
        <v>61.5834001842113</v>
      </c>
      <c r="F2967" s="70">
        <v>3318</v>
      </c>
      <c r="G2967" s="69">
        <v>3318</v>
      </c>
      <c r="H2967" s="70">
        <v>3318</v>
      </c>
      <c r="I2967" s="69">
        <v>100.050055181314</v>
      </c>
      <c r="J2967" s="69">
        <v>100</v>
      </c>
      <c r="K2967" s="69"/>
      <c r="L2967" s="69"/>
      <c r="M2967" s="69"/>
      <c r="N2967" s="70">
        <v>3318</v>
      </c>
      <c r="O2967" s="69">
        <v>100.050055181314</v>
      </c>
      <c r="P2967" s="69">
        <v>100</v>
      </c>
    </row>
    <row r="2968" spans="1:16">
      <c r="A2968" s="92" t="s">
        <v>140</v>
      </c>
      <c r="B2968" s="87" t="s">
        <v>141</v>
      </c>
      <c r="C2968" s="69">
        <v>66831.57</v>
      </c>
      <c r="D2968" s="69">
        <v>136.25</v>
      </c>
      <c r="E2968" s="69">
        <v>0.20387071559145</v>
      </c>
      <c r="F2968" s="69"/>
      <c r="G2968" s="69"/>
      <c r="H2968" s="69"/>
      <c r="I2968" s="69"/>
      <c r="J2968" s="69"/>
      <c r="K2968" s="69"/>
      <c r="L2968" s="69"/>
      <c r="M2968" s="69"/>
      <c r="N2968" s="69"/>
      <c r="O2968" s="69"/>
      <c r="P2968" s="69"/>
    </row>
    <row r="2969" spans="1:16">
      <c r="A2969" s="92" t="s">
        <v>142</v>
      </c>
      <c r="B2969" s="87" t="s">
        <v>143</v>
      </c>
      <c r="C2969" s="69">
        <v>862.72</v>
      </c>
      <c r="D2969" s="69"/>
      <c r="E2969" s="69"/>
      <c r="F2969" s="69"/>
      <c r="G2969" s="69"/>
      <c r="H2969" s="69"/>
      <c r="I2969" s="69"/>
      <c r="J2969" s="69"/>
      <c r="K2969" s="69">
        <v>1367.26</v>
      </c>
      <c r="L2969" s="69"/>
      <c r="M2969" s="70">
        <v>1368</v>
      </c>
      <c r="N2969" s="70">
        <v>1368</v>
      </c>
      <c r="O2969" s="69"/>
      <c r="P2969" s="69"/>
    </row>
    <row r="2970" spans="1:16">
      <c r="A2970" s="92" t="s">
        <v>144</v>
      </c>
      <c r="B2970" s="87" t="s">
        <v>145</v>
      </c>
      <c r="C2970" s="69">
        <v>5466.52</v>
      </c>
      <c r="D2970" s="69">
        <v>6625.33</v>
      </c>
      <c r="E2970" s="69">
        <v>121.198312637656</v>
      </c>
      <c r="F2970" s="69"/>
      <c r="G2970" s="69"/>
      <c r="H2970" s="69"/>
      <c r="I2970" s="69"/>
      <c r="J2970" s="69"/>
      <c r="K2970" s="69"/>
      <c r="L2970" s="69"/>
      <c r="M2970" s="69"/>
      <c r="N2970" s="69"/>
      <c r="O2970" s="69"/>
      <c r="P2970" s="69"/>
    </row>
    <row r="2971" spans="1:16">
      <c r="A2971" s="92" t="s">
        <v>148</v>
      </c>
      <c r="B2971" s="87" t="s">
        <v>149</v>
      </c>
      <c r="C2971" s="69"/>
      <c r="D2971" s="69"/>
      <c r="E2971" s="69"/>
      <c r="F2971" s="70">
        <v>6636</v>
      </c>
      <c r="G2971" s="69">
        <v>6636</v>
      </c>
      <c r="H2971" s="70">
        <v>6636</v>
      </c>
      <c r="I2971" s="69"/>
      <c r="J2971" s="69">
        <v>100</v>
      </c>
      <c r="K2971" s="69"/>
      <c r="L2971" s="69"/>
      <c r="M2971" s="69"/>
      <c r="N2971" s="70">
        <v>6636</v>
      </c>
      <c r="O2971" s="69"/>
      <c r="P2971" s="69">
        <v>100</v>
      </c>
    </row>
    <row r="2972" spans="1:16">
      <c r="A2972" s="92" t="s">
        <v>150</v>
      </c>
      <c r="B2972" s="87" t="s">
        <v>151</v>
      </c>
      <c r="C2972" s="69">
        <v>885.42</v>
      </c>
      <c r="D2972" s="69"/>
      <c r="E2972" s="69"/>
      <c r="F2972" s="70">
        <v>6703</v>
      </c>
      <c r="G2972" s="69">
        <v>6703</v>
      </c>
      <c r="H2972" s="70">
        <v>6703</v>
      </c>
      <c r="I2972" s="69"/>
      <c r="J2972" s="69">
        <v>100</v>
      </c>
      <c r="K2972" s="69"/>
      <c r="L2972" s="69"/>
      <c r="M2972" s="69"/>
      <c r="N2972" s="70">
        <v>6703</v>
      </c>
      <c r="O2972" s="69"/>
      <c r="P2972" s="69">
        <v>100</v>
      </c>
    </row>
    <row r="2973" spans="1:16">
      <c r="A2973" s="92" t="s">
        <v>152</v>
      </c>
      <c r="B2973" s="87" t="s">
        <v>153</v>
      </c>
      <c r="C2973" s="69">
        <v>19.11</v>
      </c>
      <c r="D2973" s="69">
        <v>55.74</v>
      </c>
      <c r="E2973" s="69">
        <v>291.679748822606</v>
      </c>
      <c r="F2973" s="70">
        <v>531</v>
      </c>
      <c r="G2973" s="69">
        <v>531</v>
      </c>
      <c r="H2973" s="70">
        <v>531</v>
      </c>
      <c r="I2973" s="69">
        <v>952.637244348762</v>
      </c>
      <c r="J2973" s="69">
        <v>100</v>
      </c>
      <c r="K2973" s="69"/>
      <c r="L2973" s="69"/>
      <c r="M2973" s="69"/>
      <c r="N2973" s="70">
        <v>531</v>
      </c>
      <c r="O2973" s="69">
        <v>952.637244348762</v>
      </c>
      <c r="P2973" s="69">
        <v>100</v>
      </c>
    </row>
    <row r="2974" spans="1:16">
      <c r="A2974" s="92" t="s">
        <v>58</v>
      </c>
      <c r="B2974" s="87" t="s">
        <v>59</v>
      </c>
      <c r="C2974" s="69"/>
      <c r="D2974" s="69"/>
      <c r="E2974" s="69"/>
      <c r="F2974" s="70">
        <v>31190</v>
      </c>
      <c r="G2974" s="69">
        <v>31190</v>
      </c>
      <c r="H2974" s="70">
        <v>31190</v>
      </c>
      <c r="I2974" s="69"/>
      <c r="J2974" s="69">
        <v>100</v>
      </c>
      <c r="K2974" s="69"/>
      <c r="L2974" s="69"/>
      <c r="M2974" s="69"/>
      <c r="N2974" s="70">
        <v>31190</v>
      </c>
      <c r="O2974" s="69"/>
      <c r="P2974" s="69">
        <v>100</v>
      </c>
    </row>
    <row r="2975" spans="1:16">
      <c r="A2975" s="92" t="s">
        <v>324</v>
      </c>
      <c r="B2975" s="87" t="s">
        <v>325</v>
      </c>
      <c r="C2975" s="69"/>
      <c r="D2975" s="69">
        <v>2500</v>
      </c>
      <c r="E2975" s="69"/>
      <c r="F2975" s="69"/>
      <c r="G2975" s="69"/>
      <c r="H2975" s="69"/>
      <c r="I2975" s="69"/>
      <c r="J2975" s="69"/>
      <c r="K2975" s="69"/>
      <c r="L2975" s="69"/>
      <c r="M2975" s="69"/>
      <c r="N2975" s="69"/>
      <c r="O2975" s="69"/>
      <c r="P2975" s="69"/>
    </row>
    <row r="2976" spans="1:16">
      <c r="A2976" s="91" t="s">
        <v>164</v>
      </c>
      <c r="B2976" s="87" t="s">
        <v>165</v>
      </c>
      <c r="C2976" s="63">
        <v>1425566.48</v>
      </c>
      <c r="D2976" s="63">
        <v>1210437.1</v>
      </c>
      <c r="E2976" s="63">
        <v>84.9092004464078</v>
      </c>
      <c r="F2976" s="64">
        <v>2291284</v>
      </c>
      <c r="G2976" s="63">
        <v>2291284</v>
      </c>
      <c r="H2976" s="64">
        <v>2291284</v>
      </c>
      <c r="I2976" s="63">
        <v>189.2939335716</v>
      </c>
      <c r="J2976" s="63">
        <v>100</v>
      </c>
      <c r="K2976" s="63">
        <v>924621.65</v>
      </c>
      <c r="L2976" s="63">
        <v>40.3538649071874</v>
      </c>
      <c r="M2976" s="64">
        <v>192989</v>
      </c>
      <c r="N2976" s="64">
        <v>2484273</v>
      </c>
      <c r="O2976" s="63">
        <v>205.237678190796</v>
      </c>
      <c r="P2976" s="63">
        <v>108.42274462703</v>
      </c>
    </row>
    <row r="2977" spans="1:16">
      <c r="A2977" s="92" t="s">
        <v>28</v>
      </c>
      <c r="B2977" s="87" t="s">
        <v>29</v>
      </c>
      <c r="C2977" s="69">
        <v>510143.4</v>
      </c>
      <c r="D2977" s="69">
        <v>429082.83</v>
      </c>
      <c r="E2977" s="69">
        <v>84.1102384153162</v>
      </c>
      <c r="F2977" s="70">
        <v>422323</v>
      </c>
      <c r="G2977" s="69">
        <v>422323</v>
      </c>
      <c r="H2977" s="70">
        <v>422323</v>
      </c>
      <c r="I2977" s="69">
        <v>98.4245862273258</v>
      </c>
      <c r="J2977" s="69">
        <v>100</v>
      </c>
      <c r="K2977" s="69">
        <v>353014.02</v>
      </c>
      <c r="L2977" s="69">
        <v>83.5886323974778</v>
      </c>
      <c r="M2977" s="69"/>
      <c r="N2977" s="70">
        <v>422323</v>
      </c>
      <c r="O2977" s="69">
        <v>98.4245862273258</v>
      </c>
      <c r="P2977" s="69">
        <v>100</v>
      </c>
    </row>
    <row r="2978" spans="1:16">
      <c r="A2978" s="92" t="s">
        <v>80</v>
      </c>
      <c r="B2978" s="87" t="s">
        <v>81</v>
      </c>
      <c r="C2978" s="69"/>
      <c r="D2978" s="69">
        <v>528.55</v>
      </c>
      <c r="E2978" s="69"/>
      <c r="F2978" s="69"/>
      <c r="G2978" s="69"/>
      <c r="H2978" s="69"/>
      <c r="I2978" s="69"/>
      <c r="J2978" s="69"/>
      <c r="K2978" s="69"/>
      <c r="L2978" s="69"/>
      <c r="M2978" s="69"/>
      <c r="N2978" s="69"/>
      <c r="O2978" s="69"/>
      <c r="P2978" s="69"/>
    </row>
    <row r="2979" spans="1:16">
      <c r="A2979" s="92" t="s">
        <v>32</v>
      </c>
      <c r="B2979" s="87" t="s">
        <v>33</v>
      </c>
      <c r="C2979" s="69">
        <v>59491.04</v>
      </c>
      <c r="D2979" s="69">
        <v>75922.84</v>
      </c>
      <c r="E2979" s="69">
        <v>127.620629930154</v>
      </c>
      <c r="F2979" s="70">
        <v>42717</v>
      </c>
      <c r="G2979" s="69">
        <v>42717</v>
      </c>
      <c r="H2979" s="70">
        <v>42717</v>
      </c>
      <c r="I2979" s="69">
        <v>56.2637014105373</v>
      </c>
      <c r="J2979" s="69">
        <v>100</v>
      </c>
      <c r="K2979" s="69">
        <v>20730.36</v>
      </c>
      <c r="L2979" s="69">
        <v>48.5295315682281</v>
      </c>
      <c r="M2979" s="69"/>
      <c r="N2979" s="70">
        <v>42717</v>
      </c>
      <c r="O2979" s="69">
        <v>56.2637014105373</v>
      </c>
      <c r="P2979" s="69">
        <v>100</v>
      </c>
    </row>
    <row r="2980" spans="1:16">
      <c r="A2980" s="92" t="s">
        <v>34</v>
      </c>
      <c r="B2980" s="87" t="s">
        <v>35</v>
      </c>
      <c r="C2980" s="69">
        <v>83302.21</v>
      </c>
      <c r="D2980" s="69">
        <v>68814.3</v>
      </c>
      <c r="E2980" s="69">
        <v>82.6080124404863</v>
      </c>
      <c r="F2980" s="70">
        <v>71044</v>
      </c>
      <c r="G2980" s="69">
        <v>71044</v>
      </c>
      <c r="H2980" s="70">
        <v>71044</v>
      </c>
      <c r="I2980" s="69">
        <v>103.240169557781</v>
      </c>
      <c r="J2980" s="69">
        <v>100</v>
      </c>
      <c r="K2980" s="69">
        <v>57922.66</v>
      </c>
      <c r="L2980" s="69">
        <v>81.5306852091662</v>
      </c>
      <c r="M2980" s="69"/>
      <c r="N2980" s="70">
        <v>71044</v>
      </c>
      <c r="O2980" s="69">
        <v>103.240169557781</v>
      </c>
      <c r="P2980" s="69">
        <v>100</v>
      </c>
    </row>
    <row r="2981" spans="1:16">
      <c r="A2981" s="92" t="s">
        <v>228</v>
      </c>
      <c r="B2981" s="87" t="s">
        <v>229</v>
      </c>
      <c r="C2981" s="69">
        <v>630.18</v>
      </c>
      <c r="D2981" s="69">
        <v>64</v>
      </c>
      <c r="E2981" s="69">
        <v>10.1558284934463</v>
      </c>
      <c r="F2981" s="69"/>
      <c r="G2981" s="69"/>
      <c r="H2981" s="69"/>
      <c r="I2981" s="69"/>
      <c r="J2981" s="69"/>
      <c r="K2981" s="69">
        <v>27.58</v>
      </c>
      <c r="L2981" s="69"/>
      <c r="M2981" s="70">
        <v>28</v>
      </c>
      <c r="N2981" s="70">
        <v>28</v>
      </c>
      <c r="O2981" s="69">
        <v>43.75</v>
      </c>
      <c r="P2981" s="69"/>
    </row>
    <row r="2982" spans="1:16">
      <c r="A2982" s="92" t="s">
        <v>70</v>
      </c>
      <c r="B2982" s="87" t="s">
        <v>71</v>
      </c>
      <c r="C2982" s="69">
        <v>30695.5</v>
      </c>
      <c r="D2982" s="69">
        <v>36576.47</v>
      </c>
      <c r="E2982" s="69">
        <v>119.159062403284</v>
      </c>
      <c r="F2982" s="70">
        <v>51549</v>
      </c>
      <c r="G2982" s="69">
        <v>51549</v>
      </c>
      <c r="H2982" s="70">
        <v>51549</v>
      </c>
      <c r="I2982" s="69">
        <v>140.934868783128</v>
      </c>
      <c r="J2982" s="69">
        <v>100</v>
      </c>
      <c r="K2982" s="69">
        <v>22766.54</v>
      </c>
      <c r="L2982" s="69">
        <v>44.1648528584454</v>
      </c>
      <c r="M2982" s="69"/>
      <c r="N2982" s="70">
        <v>51549</v>
      </c>
      <c r="O2982" s="69">
        <v>140.934868783128</v>
      </c>
      <c r="P2982" s="69">
        <v>100</v>
      </c>
    </row>
    <row r="2983" spans="1:16">
      <c r="A2983" s="92" t="s">
        <v>36</v>
      </c>
      <c r="B2983" s="87" t="s">
        <v>37</v>
      </c>
      <c r="C2983" s="69">
        <v>22945.75</v>
      </c>
      <c r="D2983" s="69">
        <v>26414.88</v>
      </c>
      <c r="E2983" s="69">
        <v>115.118834642581</v>
      </c>
      <c r="F2983" s="70">
        <v>7479</v>
      </c>
      <c r="G2983" s="69">
        <v>7479</v>
      </c>
      <c r="H2983" s="70">
        <v>7479</v>
      </c>
      <c r="I2983" s="69">
        <v>28.3135868873907</v>
      </c>
      <c r="J2983" s="69">
        <v>100</v>
      </c>
      <c r="K2983" s="69">
        <v>24899.19</v>
      </c>
      <c r="L2983" s="69">
        <v>332.921379863618</v>
      </c>
      <c r="M2983" s="70">
        <v>15621</v>
      </c>
      <c r="N2983" s="70">
        <v>23100</v>
      </c>
      <c r="O2983" s="69">
        <v>87.4507096000436</v>
      </c>
      <c r="P2983" s="69">
        <v>308.864821500201</v>
      </c>
    </row>
    <row r="2984" spans="1:16">
      <c r="A2984" s="92" t="s">
        <v>82</v>
      </c>
      <c r="B2984" s="87" t="s">
        <v>83</v>
      </c>
      <c r="C2984" s="69">
        <v>19999.98</v>
      </c>
      <c r="D2984" s="69">
        <v>24052.92</v>
      </c>
      <c r="E2984" s="69">
        <v>120.26472026472</v>
      </c>
      <c r="F2984" s="70">
        <v>39731</v>
      </c>
      <c r="G2984" s="69">
        <v>39731</v>
      </c>
      <c r="H2984" s="70">
        <v>39731</v>
      </c>
      <c r="I2984" s="69">
        <v>165.18160788794</v>
      </c>
      <c r="J2984" s="69">
        <v>100</v>
      </c>
      <c r="K2984" s="69">
        <v>6308.27</v>
      </c>
      <c r="L2984" s="69">
        <v>15.8774508570134</v>
      </c>
      <c r="M2984" s="69"/>
      <c r="N2984" s="70">
        <v>39731</v>
      </c>
      <c r="O2984" s="69">
        <v>165.18160788794</v>
      </c>
      <c r="P2984" s="69">
        <v>100</v>
      </c>
    </row>
    <row r="2985" spans="1:16">
      <c r="A2985" s="92" t="s">
        <v>84</v>
      </c>
      <c r="B2985" s="87" t="s">
        <v>85</v>
      </c>
      <c r="C2985" s="69">
        <v>10589.64</v>
      </c>
      <c r="D2985" s="69">
        <v>19526.9</v>
      </c>
      <c r="E2985" s="69">
        <v>184.396258985197</v>
      </c>
      <c r="F2985" s="70">
        <v>13697</v>
      </c>
      <c r="G2985" s="69">
        <v>13697</v>
      </c>
      <c r="H2985" s="70">
        <v>13697</v>
      </c>
      <c r="I2985" s="69">
        <v>70.1442625301507</v>
      </c>
      <c r="J2985" s="69">
        <v>100</v>
      </c>
      <c r="K2985" s="69">
        <v>16239.25</v>
      </c>
      <c r="L2985" s="69">
        <v>118.560633715412</v>
      </c>
      <c r="M2985" s="70">
        <v>679</v>
      </c>
      <c r="N2985" s="70">
        <v>14376</v>
      </c>
      <c r="O2985" s="69">
        <v>73.6215169842627</v>
      </c>
      <c r="P2985" s="69">
        <v>104.9572899175</v>
      </c>
    </row>
    <row r="2986" spans="1:16">
      <c r="A2986" s="92" t="s">
        <v>86</v>
      </c>
      <c r="B2986" s="87" t="s">
        <v>87</v>
      </c>
      <c r="C2986" s="69">
        <v>28875.2</v>
      </c>
      <c r="D2986" s="69">
        <v>27395.24</v>
      </c>
      <c r="E2986" s="69">
        <v>94.8746329029756</v>
      </c>
      <c r="F2986" s="70">
        <v>42259</v>
      </c>
      <c r="G2986" s="69">
        <v>42259</v>
      </c>
      <c r="H2986" s="70">
        <v>42259</v>
      </c>
      <c r="I2986" s="69">
        <v>154.256724890893</v>
      </c>
      <c r="J2986" s="69">
        <v>100</v>
      </c>
      <c r="K2986" s="69">
        <v>19755.91</v>
      </c>
      <c r="L2986" s="69">
        <v>46.7495918029296</v>
      </c>
      <c r="M2986" s="69"/>
      <c r="N2986" s="70">
        <v>42259</v>
      </c>
      <c r="O2986" s="69">
        <v>154.256724890893</v>
      </c>
      <c r="P2986" s="69">
        <v>100</v>
      </c>
    </row>
    <row r="2987" spans="1:16">
      <c r="A2987" s="92" t="s">
        <v>88</v>
      </c>
      <c r="B2987" s="87" t="s">
        <v>89</v>
      </c>
      <c r="C2987" s="69"/>
      <c r="D2987" s="69"/>
      <c r="E2987" s="69"/>
      <c r="F2987" s="69"/>
      <c r="G2987" s="69"/>
      <c r="H2987" s="69"/>
      <c r="I2987" s="69"/>
      <c r="J2987" s="69"/>
      <c r="K2987" s="69">
        <v>221.75</v>
      </c>
      <c r="L2987" s="69"/>
      <c r="M2987" s="70">
        <v>222</v>
      </c>
      <c r="N2987" s="70">
        <v>222</v>
      </c>
      <c r="O2987" s="69"/>
      <c r="P2987" s="69"/>
    </row>
    <row r="2988" spans="1:16">
      <c r="A2988" s="92" t="s">
        <v>90</v>
      </c>
      <c r="B2988" s="87" t="s">
        <v>91</v>
      </c>
      <c r="C2988" s="69">
        <v>103980.91</v>
      </c>
      <c r="D2988" s="69">
        <v>20743.03</v>
      </c>
      <c r="E2988" s="69">
        <v>19.9488829247599</v>
      </c>
      <c r="F2988" s="70">
        <v>31269</v>
      </c>
      <c r="G2988" s="69">
        <v>31269</v>
      </c>
      <c r="H2988" s="70">
        <v>31269</v>
      </c>
      <c r="I2988" s="69">
        <v>150.744611563499</v>
      </c>
      <c r="J2988" s="69">
        <v>100</v>
      </c>
      <c r="K2988" s="69">
        <v>3766.06</v>
      </c>
      <c r="L2988" s="69">
        <v>12.0440692059228</v>
      </c>
      <c r="M2988" s="69"/>
      <c r="N2988" s="70">
        <v>31269</v>
      </c>
      <c r="O2988" s="69">
        <v>150.744611563499</v>
      </c>
      <c r="P2988" s="69">
        <v>100</v>
      </c>
    </row>
    <row r="2989" spans="1:16">
      <c r="A2989" s="92" t="s">
        <v>92</v>
      </c>
      <c r="B2989" s="87" t="s">
        <v>93</v>
      </c>
      <c r="C2989" s="69">
        <v>12356.53</v>
      </c>
      <c r="D2989" s="69">
        <v>15144.93</v>
      </c>
      <c r="E2989" s="69">
        <v>122.566205884662</v>
      </c>
      <c r="F2989" s="70">
        <v>25815</v>
      </c>
      <c r="G2989" s="69">
        <v>25815</v>
      </c>
      <c r="H2989" s="70">
        <v>25815</v>
      </c>
      <c r="I2989" s="69">
        <v>170.453082318637</v>
      </c>
      <c r="J2989" s="69">
        <v>100</v>
      </c>
      <c r="K2989" s="69">
        <v>556.38</v>
      </c>
      <c r="L2989" s="69">
        <v>2.15525857059849</v>
      </c>
      <c r="M2989" s="69"/>
      <c r="N2989" s="70">
        <v>25815</v>
      </c>
      <c r="O2989" s="69">
        <v>170.453082318637</v>
      </c>
      <c r="P2989" s="69">
        <v>100</v>
      </c>
    </row>
    <row r="2990" spans="1:16">
      <c r="A2990" s="92" t="s">
        <v>94</v>
      </c>
      <c r="B2990" s="87" t="s">
        <v>95</v>
      </c>
      <c r="C2990" s="69">
        <v>950.71</v>
      </c>
      <c r="D2990" s="69">
        <v>1985.67</v>
      </c>
      <c r="E2990" s="69">
        <v>208.861798024634</v>
      </c>
      <c r="F2990" s="70">
        <v>8149</v>
      </c>
      <c r="G2990" s="69">
        <v>8149</v>
      </c>
      <c r="H2990" s="70">
        <v>8149</v>
      </c>
      <c r="I2990" s="69">
        <v>410.390447556744</v>
      </c>
      <c r="J2990" s="69">
        <v>100</v>
      </c>
      <c r="K2990" s="69">
        <v>518</v>
      </c>
      <c r="L2990" s="69">
        <v>6.35660817278194</v>
      </c>
      <c r="M2990" s="69"/>
      <c r="N2990" s="70">
        <v>8149</v>
      </c>
      <c r="O2990" s="69">
        <v>410.390447556744</v>
      </c>
      <c r="P2990" s="69">
        <v>100</v>
      </c>
    </row>
    <row r="2991" spans="1:16">
      <c r="A2991" s="92" t="s">
        <v>96</v>
      </c>
      <c r="B2991" s="87" t="s">
        <v>97</v>
      </c>
      <c r="C2991" s="69">
        <v>14222.97</v>
      </c>
      <c r="D2991" s="69">
        <v>1423.86</v>
      </c>
      <c r="E2991" s="69">
        <v>10.010989265955</v>
      </c>
      <c r="F2991" s="70">
        <v>1725</v>
      </c>
      <c r="G2991" s="69">
        <v>1725</v>
      </c>
      <c r="H2991" s="70">
        <v>1725</v>
      </c>
      <c r="I2991" s="69">
        <v>121.149551219923</v>
      </c>
      <c r="J2991" s="69">
        <v>100</v>
      </c>
      <c r="K2991" s="69">
        <v>1200</v>
      </c>
      <c r="L2991" s="69">
        <v>69.5652173913043</v>
      </c>
      <c r="M2991" s="69"/>
      <c r="N2991" s="70">
        <v>1725</v>
      </c>
      <c r="O2991" s="69">
        <v>121.149551219923</v>
      </c>
      <c r="P2991" s="69">
        <v>100</v>
      </c>
    </row>
    <row r="2992" spans="1:16">
      <c r="A2992" s="92" t="s">
        <v>98</v>
      </c>
      <c r="B2992" s="87" t="s">
        <v>99</v>
      </c>
      <c r="C2992" s="69">
        <v>14295.31</v>
      </c>
      <c r="D2992" s="69">
        <v>20031.43</v>
      </c>
      <c r="E2992" s="69">
        <v>140.125887441406</v>
      </c>
      <c r="F2992" s="70">
        <v>11096</v>
      </c>
      <c r="G2992" s="69">
        <v>11096</v>
      </c>
      <c r="H2992" s="70">
        <v>11096</v>
      </c>
      <c r="I2992" s="69">
        <v>55.3929499791078</v>
      </c>
      <c r="J2992" s="69">
        <v>100</v>
      </c>
      <c r="K2992" s="69">
        <v>16484.57</v>
      </c>
      <c r="L2992" s="69">
        <v>148.56317591925</v>
      </c>
      <c r="M2992" s="70">
        <v>5365</v>
      </c>
      <c r="N2992" s="70">
        <v>16461</v>
      </c>
      <c r="O2992" s="69">
        <v>82.1758606350121</v>
      </c>
      <c r="P2992" s="69">
        <v>148.35075702956</v>
      </c>
    </row>
    <row r="2993" spans="1:16">
      <c r="A2993" s="92" t="s">
        <v>100</v>
      </c>
      <c r="B2993" s="87" t="s">
        <v>101</v>
      </c>
      <c r="C2993" s="69">
        <v>23409.85</v>
      </c>
      <c r="D2993" s="69">
        <v>27797.08</v>
      </c>
      <c r="E2993" s="69">
        <v>118.740957332063</v>
      </c>
      <c r="F2993" s="70">
        <v>33846</v>
      </c>
      <c r="G2993" s="69">
        <v>33846</v>
      </c>
      <c r="H2993" s="70">
        <v>33846</v>
      </c>
      <c r="I2993" s="69">
        <v>121.760990722767</v>
      </c>
      <c r="J2993" s="69">
        <v>100</v>
      </c>
      <c r="K2993" s="69">
        <v>2274.16</v>
      </c>
      <c r="L2993" s="69">
        <v>6.71913963245287</v>
      </c>
      <c r="M2993" s="69"/>
      <c r="N2993" s="70">
        <v>33846</v>
      </c>
      <c r="O2993" s="69">
        <v>121.760990722767</v>
      </c>
      <c r="P2993" s="69">
        <v>100</v>
      </c>
    </row>
    <row r="2994" spans="1:16">
      <c r="A2994" s="92" t="s">
        <v>102</v>
      </c>
      <c r="B2994" s="87" t="s">
        <v>103</v>
      </c>
      <c r="C2994" s="69">
        <v>22093.56</v>
      </c>
      <c r="D2994" s="69">
        <v>26399.14</v>
      </c>
      <c r="E2994" s="69">
        <v>119.487941282437</v>
      </c>
      <c r="F2994" s="70">
        <v>10612</v>
      </c>
      <c r="G2994" s="69">
        <v>10612</v>
      </c>
      <c r="H2994" s="70">
        <v>10612</v>
      </c>
      <c r="I2994" s="69">
        <v>40.1982791863674</v>
      </c>
      <c r="J2994" s="69">
        <v>100</v>
      </c>
      <c r="K2994" s="69">
        <v>25935.24</v>
      </c>
      <c r="L2994" s="69">
        <v>244.395401432341</v>
      </c>
      <c r="M2994" s="70">
        <v>13898</v>
      </c>
      <c r="N2994" s="70">
        <v>24510</v>
      </c>
      <c r="O2994" s="69">
        <v>92.8439335523809</v>
      </c>
      <c r="P2994" s="69">
        <v>230.964945344893</v>
      </c>
    </row>
    <row r="2995" spans="1:16">
      <c r="A2995" s="92" t="s">
        <v>104</v>
      </c>
      <c r="B2995" s="87" t="s">
        <v>105</v>
      </c>
      <c r="C2995" s="69">
        <v>26959.42</v>
      </c>
      <c r="D2995" s="69">
        <v>11145.33</v>
      </c>
      <c r="E2995" s="69">
        <v>41.3411341935398</v>
      </c>
      <c r="F2995" s="70">
        <v>8642</v>
      </c>
      <c r="G2995" s="69">
        <v>8642</v>
      </c>
      <c r="H2995" s="70">
        <v>8642</v>
      </c>
      <c r="I2995" s="69">
        <v>77.5392025180053</v>
      </c>
      <c r="J2995" s="69">
        <v>100</v>
      </c>
      <c r="K2995" s="69">
        <v>2218.74</v>
      </c>
      <c r="L2995" s="69">
        <v>25.6739180745198</v>
      </c>
      <c r="M2995" s="69"/>
      <c r="N2995" s="70">
        <v>8642</v>
      </c>
      <c r="O2995" s="69">
        <v>77.5392025180053</v>
      </c>
      <c r="P2995" s="69">
        <v>100</v>
      </c>
    </row>
    <row r="2996" spans="1:16">
      <c r="A2996" s="92" t="s">
        <v>106</v>
      </c>
      <c r="B2996" s="87" t="s">
        <v>107</v>
      </c>
      <c r="C2996" s="69">
        <v>19930.01</v>
      </c>
      <c r="D2996" s="69">
        <v>6948.14</v>
      </c>
      <c r="E2996" s="69">
        <v>34.8627020257391</v>
      </c>
      <c r="F2996" s="70">
        <v>1529</v>
      </c>
      <c r="G2996" s="69">
        <v>1529</v>
      </c>
      <c r="H2996" s="70">
        <v>1529</v>
      </c>
      <c r="I2996" s="69">
        <v>22.0058893459257</v>
      </c>
      <c r="J2996" s="69">
        <v>100</v>
      </c>
      <c r="K2996" s="69">
        <v>7364.16</v>
      </c>
      <c r="L2996" s="69">
        <v>481.632439502943</v>
      </c>
      <c r="M2996" s="70">
        <v>5143</v>
      </c>
      <c r="N2996" s="70">
        <v>6672</v>
      </c>
      <c r="O2996" s="69">
        <v>96.0256989640393</v>
      </c>
      <c r="P2996" s="69">
        <v>436.363636363636</v>
      </c>
    </row>
    <row r="2997" spans="1:16">
      <c r="A2997" s="92" t="s">
        <v>52</v>
      </c>
      <c r="B2997" s="87" t="s">
        <v>53</v>
      </c>
      <c r="C2997" s="69">
        <v>192239.72</v>
      </c>
      <c r="D2997" s="69">
        <v>194902.75</v>
      </c>
      <c r="E2997" s="69">
        <v>101.385265230307</v>
      </c>
      <c r="F2997" s="70">
        <v>108380</v>
      </c>
      <c r="G2997" s="69">
        <v>108380</v>
      </c>
      <c r="H2997" s="70">
        <v>108380</v>
      </c>
      <c r="I2997" s="69">
        <v>55.6072194979291</v>
      </c>
      <c r="J2997" s="69">
        <v>100</v>
      </c>
      <c r="K2997" s="69">
        <v>190350.32</v>
      </c>
      <c r="L2997" s="69">
        <v>175.632330688319</v>
      </c>
      <c r="M2997" s="70">
        <v>43722</v>
      </c>
      <c r="N2997" s="70">
        <v>152102</v>
      </c>
      <c r="O2997" s="69">
        <v>78.0399455625947</v>
      </c>
      <c r="P2997" s="69">
        <v>140.341391400627</v>
      </c>
    </row>
    <row r="2998" spans="1:16">
      <c r="A2998" s="92" t="s">
        <v>108</v>
      </c>
      <c r="B2998" s="87" t="s">
        <v>109</v>
      </c>
      <c r="C2998" s="69">
        <v>4820.5</v>
      </c>
      <c r="D2998" s="69">
        <v>2181.66</v>
      </c>
      <c r="E2998" s="69">
        <v>45.2579607924489</v>
      </c>
      <c r="F2998" s="70">
        <v>10765</v>
      </c>
      <c r="G2998" s="69">
        <v>10765</v>
      </c>
      <c r="H2998" s="70">
        <v>10765</v>
      </c>
      <c r="I2998" s="69">
        <v>493.43160712485</v>
      </c>
      <c r="J2998" s="69">
        <v>100</v>
      </c>
      <c r="K2998" s="69">
        <v>1147.36</v>
      </c>
      <c r="L2998" s="69">
        <v>10.6582443102648</v>
      </c>
      <c r="M2998" s="69"/>
      <c r="N2998" s="70">
        <v>10765</v>
      </c>
      <c r="O2998" s="69">
        <v>493.43160712485</v>
      </c>
      <c r="P2998" s="69">
        <v>100</v>
      </c>
    </row>
    <row r="2999" spans="1:16">
      <c r="A2999" s="92" t="s">
        <v>110</v>
      </c>
      <c r="B2999" s="87" t="s">
        <v>111</v>
      </c>
      <c r="C2999" s="69">
        <v>33669.59</v>
      </c>
      <c r="D2999" s="69">
        <v>36592.4</v>
      </c>
      <c r="E2999" s="69">
        <v>108.680860087693</v>
      </c>
      <c r="F2999" s="70">
        <v>18528</v>
      </c>
      <c r="G2999" s="69">
        <v>18528</v>
      </c>
      <c r="H2999" s="70">
        <v>18528</v>
      </c>
      <c r="I2999" s="69">
        <v>50.6334648724872</v>
      </c>
      <c r="J2999" s="69">
        <v>100</v>
      </c>
      <c r="K2999" s="69">
        <v>10445.2</v>
      </c>
      <c r="L2999" s="69">
        <v>56.3752158894646</v>
      </c>
      <c r="M2999" s="69"/>
      <c r="N2999" s="70">
        <v>18528</v>
      </c>
      <c r="O2999" s="69">
        <v>50.6334648724872</v>
      </c>
      <c r="P2999" s="69">
        <v>100</v>
      </c>
    </row>
    <row r="3000" spans="1:16">
      <c r="A3000" s="92" t="s">
        <v>112</v>
      </c>
      <c r="B3000" s="87" t="s">
        <v>113</v>
      </c>
      <c r="C3000" s="69">
        <v>22200.38</v>
      </c>
      <c r="D3000" s="69">
        <v>16209.76</v>
      </c>
      <c r="E3000" s="69">
        <v>73.0156871188691</v>
      </c>
      <c r="F3000" s="70">
        <v>15993</v>
      </c>
      <c r="G3000" s="69">
        <v>15993</v>
      </c>
      <c r="H3000" s="70">
        <v>15993</v>
      </c>
      <c r="I3000" s="69">
        <v>98.6627809418523</v>
      </c>
      <c r="J3000" s="69">
        <v>100</v>
      </c>
      <c r="K3000" s="69">
        <v>14706.48</v>
      </c>
      <c r="L3000" s="69">
        <v>91.9557306321516</v>
      </c>
      <c r="M3000" s="69"/>
      <c r="N3000" s="70">
        <v>15993</v>
      </c>
      <c r="O3000" s="69">
        <v>98.6627809418523</v>
      </c>
      <c r="P3000" s="69">
        <v>100</v>
      </c>
    </row>
    <row r="3001" spans="1:16">
      <c r="A3001" s="92" t="s">
        <v>116</v>
      </c>
      <c r="B3001" s="87" t="s">
        <v>117</v>
      </c>
      <c r="C3001" s="69">
        <v>6790.54</v>
      </c>
      <c r="D3001" s="69">
        <v>18303.3</v>
      </c>
      <c r="E3001" s="69">
        <v>269.541155784371</v>
      </c>
      <c r="F3001" s="70">
        <v>3716</v>
      </c>
      <c r="G3001" s="69">
        <v>3716</v>
      </c>
      <c r="H3001" s="70">
        <v>3716</v>
      </c>
      <c r="I3001" s="69">
        <v>20.3023498494807</v>
      </c>
      <c r="J3001" s="69">
        <v>100</v>
      </c>
      <c r="K3001" s="69">
        <v>208.4</v>
      </c>
      <c r="L3001" s="69">
        <v>5.60818083961249</v>
      </c>
      <c r="M3001" s="69"/>
      <c r="N3001" s="70">
        <v>3716</v>
      </c>
      <c r="O3001" s="69">
        <v>20.3023498494807</v>
      </c>
      <c r="P3001" s="69">
        <v>100</v>
      </c>
    </row>
    <row r="3002" spans="1:16">
      <c r="A3002" s="92" t="s">
        <v>118</v>
      </c>
      <c r="B3002" s="87" t="s">
        <v>119</v>
      </c>
      <c r="C3002" s="69">
        <v>32330.89</v>
      </c>
      <c r="D3002" s="69">
        <v>41251.87</v>
      </c>
      <c r="E3002" s="69">
        <v>127.592744895052</v>
      </c>
      <c r="F3002" s="70">
        <v>18679</v>
      </c>
      <c r="G3002" s="69">
        <v>18679</v>
      </c>
      <c r="H3002" s="70">
        <v>18679</v>
      </c>
      <c r="I3002" s="69">
        <v>45.2803715322481</v>
      </c>
      <c r="J3002" s="69">
        <v>100</v>
      </c>
      <c r="K3002" s="69">
        <v>40508.67</v>
      </c>
      <c r="L3002" s="69">
        <v>216.867444724022</v>
      </c>
      <c r="M3002" s="70">
        <v>16239</v>
      </c>
      <c r="N3002" s="70">
        <v>34918</v>
      </c>
      <c r="O3002" s="69">
        <v>84.6458596907243</v>
      </c>
      <c r="P3002" s="69">
        <v>186.937202205686</v>
      </c>
    </row>
    <row r="3003" spans="1:16">
      <c r="A3003" s="92" t="s">
        <v>120</v>
      </c>
      <c r="B3003" s="87" t="s">
        <v>121</v>
      </c>
      <c r="C3003" s="69">
        <v>3232.73</v>
      </c>
      <c r="D3003" s="69">
        <v>2969.07</v>
      </c>
      <c r="E3003" s="69">
        <v>91.8440451259462</v>
      </c>
      <c r="F3003" s="70">
        <v>3345</v>
      </c>
      <c r="G3003" s="69">
        <v>3345</v>
      </c>
      <c r="H3003" s="70">
        <v>3345</v>
      </c>
      <c r="I3003" s="69">
        <v>112.661540482373</v>
      </c>
      <c r="J3003" s="69">
        <v>100</v>
      </c>
      <c r="K3003" s="69">
        <v>3673.7</v>
      </c>
      <c r="L3003" s="69">
        <v>109.826606875934</v>
      </c>
      <c r="M3003" s="70">
        <v>224</v>
      </c>
      <c r="N3003" s="70">
        <v>3569</v>
      </c>
      <c r="O3003" s="69">
        <v>120.205990427979</v>
      </c>
      <c r="P3003" s="69">
        <v>106.696562032885</v>
      </c>
    </row>
    <row r="3004" spans="1:16">
      <c r="A3004" s="92" t="s">
        <v>40</v>
      </c>
      <c r="B3004" s="87" t="s">
        <v>41</v>
      </c>
      <c r="C3004" s="69">
        <v>2996.64</v>
      </c>
      <c r="D3004" s="69">
        <v>596.41</v>
      </c>
      <c r="E3004" s="69">
        <v>19.9026242725186</v>
      </c>
      <c r="F3004" s="70">
        <v>1433</v>
      </c>
      <c r="G3004" s="69">
        <v>1433</v>
      </c>
      <c r="H3004" s="70">
        <v>1433</v>
      </c>
      <c r="I3004" s="69">
        <v>240.270954544692</v>
      </c>
      <c r="J3004" s="69">
        <v>100</v>
      </c>
      <c r="K3004" s="69">
        <v>438.89</v>
      </c>
      <c r="L3004" s="69">
        <v>30.6273551988835</v>
      </c>
      <c r="M3004" s="69"/>
      <c r="N3004" s="70">
        <v>1433</v>
      </c>
      <c r="O3004" s="69">
        <v>240.270954544692</v>
      </c>
      <c r="P3004" s="69">
        <v>100</v>
      </c>
    </row>
    <row r="3005" spans="1:16">
      <c r="A3005" s="92" t="s">
        <v>244</v>
      </c>
      <c r="B3005" s="87" t="s">
        <v>245</v>
      </c>
      <c r="C3005" s="69">
        <v>13558.94</v>
      </c>
      <c r="D3005" s="69">
        <v>1386.12</v>
      </c>
      <c r="E3005" s="69">
        <v>10.2229230308564</v>
      </c>
      <c r="F3005" s="69"/>
      <c r="G3005" s="69"/>
      <c r="H3005" s="69"/>
      <c r="I3005" s="69"/>
      <c r="J3005" s="69"/>
      <c r="K3005" s="69">
        <v>497.71</v>
      </c>
      <c r="L3005" s="69"/>
      <c r="M3005" s="70">
        <v>500</v>
      </c>
      <c r="N3005" s="70">
        <v>500</v>
      </c>
      <c r="O3005" s="69">
        <v>36.0719129656884</v>
      </c>
      <c r="P3005" s="69"/>
    </row>
    <row r="3006" spans="1:16">
      <c r="A3006" s="92" t="s">
        <v>122</v>
      </c>
      <c r="B3006" s="87" t="s">
        <v>123</v>
      </c>
      <c r="C3006" s="69">
        <v>8317.69</v>
      </c>
      <c r="D3006" s="69">
        <v>19864.21</v>
      </c>
      <c r="E3006" s="69">
        <v>238.818830709007</v>
      </c>
      <c r="F3006" s="70">
        <v>1123417</v>
      </c>
      <c r="G3006" s="69">
        <v>1123417</v>
      </c>
      <c r="H3006" s="70">
        <v>1123417</v>
      </c>
      <c r="I3006" s="69">
        <v>5655.48290115741</v>
      </c>
      <c r="J3006" s="69">
        <v>100</v>
      </c>
      <c r="K3006" s="69">
        <v>8594.48</v>
      </c>
      <c r="L3006" s="69">
        <v>0.76503026035746</v>
      </c>
      <c r="M3006" s="70">
        <v>67700</v>
      </c>
      <c r="N3006" s="70">
        <v>1191117</v>
      </c>
      <c r="O3006" s="69">
        <v>5996.29685751409</v>
      </c>
      <c r="P3006" s="69">
        <v>106.026257391512</v>
      </c>
    </row>
    <row r="3007" spans="1:16">
      <c r="A3007" s="92" t="s">
        <v>124</v>
      </c>
      <c r="B3007" s="87" t="s">
        <v>125</v>
      </c>
      <c r="C3007" s="69">
        <v>842.88</v>
      </c>
      <c r="D3007" s="69">
        <v>37.91</v>
      </c>
      <c r="E3007" s="69">
        <v>4.49767463933181</v>
      </c>
      <c r="F3007" s="69"/>
      <c r="G3007" s="69"/>
      <c r="H3007" s="69"/>
      <c r="I3007" s="69"/>
      <c r="J3007" s="69"/>
      <c r="K3007" s="69"/>
      <c r="L3007" s="69"/>
      <c r="M3007" s="69"/>
      <c r="N3007" s="69"/>
      <c r="O3007" s="69"/>
      <c r="P3007" s="69"/>
    </row>
    <row r="3008" spans="1:16">
      <c r="A3008" s="92" t="s">
        <v>166</v>
      </c>
      <c r="B3008" s="87" t="s">
        <v>167</v>
      </c>
      <c r="C3008" s="69">
        <v>512.04</v>
      </c>
      <c r="D3008" s="69">
        <v>13.12</v>
      </c>
      <c r="E3008" s="69">
        <v>2.56229982032654</v>
      </c>
      <c r="F3008" s="70">
        <v>53</v>
      </c>
      <c r="G3008" s="69">
        <v>53</v>
      </c>
      <c r="H3008" s="70">
        <v>53</v>
      </c>
      <c r="I3008" s="69">
        <v>403.963414634146</v>
      </c>
      <c r="J3008" s="69">
        <v>100</v>
      </c>
      <c r="K3008" s="69"/>
      <c r="L3008" s="69"/>
      <c r="M3008" s="69"/>
      <c r="N3008" s="70">
        <v>53</v>
      </c>
      <c r="O3008" s="69">
        <v>403.963414634146</v>
      </c>
      <c r="P3008" s="69">
        <v>100</v>
      </c>
    </row>
    <row r="3009" spans="1:16">
      <c r="A3009" s="92" t="s">
        <v>126</v>
      </c>
      <c r="B3009" s="87" t="s">
        <v>127</v>
      </c>
      <c r="C3009" s="69">
        <v>14955.66</v>
      </c>
      <c r="D3009" s="69">
        <v>2042.63</v>
      </c>
      <c r="E3009" s="69">
        <v>13.6579061037761</v>
      </c>
      <c r="F3009" s="70">
        <v>134</v>
      </c>
      <c r="G3009" s="69">
        <v>134</v>
      </c>
      <c r="H3009" s="70">
        <v>134</v>
      </c>
      <c r="I3009" s="69">
        <v>6.56016997694149</v>
      </c>
      <c r="J3009" s="69">
        <v>100</v>
      </c>
      <c r="K3009" s="69">
        <v>756.76</v>
      </c>
      <c r="L3009" s="69">
        <v>564.746268656716</v>
      </c>
      <c r="M3009" s="70">
        <v>623</v>
      </c>
      <c r="N3009" s="70">
        <v>757</v>
      </c>
      <c r="O3009" s="69">
        <v>37.0600647204829</v>
      </c>
      <c r="P3009" s="69">
        <v>564.925373134328</v>
      </c>
    </row>
    <row r="3010" spans="1:16">
      <c r="A3010" s="92" t="s">
        <v>128</v>
      </c>
      <c r="B3010" s="87" t="s">
        <v>129</v>
      </c>
      <c r="C3010" s="69"/>
      <c r="D3010" s="69"/>
      <c r="E3010" s="69"/>
      <c r="F3010" s="70">
        <v>53</v>
      </c>
      <c r="G3010" s="69">
        <v>53</v>
      </c>
      <c r="H3010" s="70">
        <v>53</v>
      </c>
      <c r="I3010" s="69"/>
      <c r="J3010" s="69">
        <v>100</v>
      </c>
      <c r="K3010" s="69"/>
      <c r="L3010" s="69"/>
      <c r="M3010" s="69"/>
      <c r="N3010" s="70">
        <v>53</v>
      </c>
      <c r="O3010" s="69"/>
      <c r="P3010" s="69">
        <v>100</v>
      </c>
    </row>
    <row r="3011" spans="1:16">
      <c r="A3011" s="92" t="s">
        <v>184</v>
      </c>
      <c r="B3011" s="87" t="s">
        <v>185</v>
      </c>
      <c r="C3011" s="69"/>
      <c r="D3011" s="69">
        <v>279.63</v>
      </c>
      <c r="E3011" s="69"/>
      <c r="F3011" s="69"/>
      <c r="G3011" s="69"/>
      <c r="H3011" s="69"/>
      <c r="I3011" s="69"/>
      <c r="J3011" s="69"/>
      <c r="K3011" s="69"/>
      <c r="L3011" s="69"/>
      <c r="M3011" s="69"/>
      <c r="N3011" s="69"/>
      <c r="O3011" s="69"/>
      <c r="P3011" s="69"/>
    </row>
    <row r="3012" spans="1:16">
      <c r="A3012" s="92" t="s">
        <v>76</v>
      </c>
      <c r="B3012" s="87" t="s">
        <v>77</v>
      </c>
      <c r="C3012" s="69">
        <v>18289.1</v>
      </c>
      <c r="D3012" s="69">
        <v>6446.41</v>
      </c>
      <c r="E3012" s="69">
        <v>35.2472784336025</v>
      </c>
      <c r="F3012" s="70">
        <v>9795</v>
      </c>
      <c r="G3012" s="69">
        <v>9795</v>
      </c>
      <c r="H3012" s="70">
        <v>9795</v>
      </c>
      <c r="I3012" s="69">
        <v>151.945036074342</v>
      </c>
      <c r="J3012" s="69">
        <v>100</v>
      </c>
      <c r="K3012" s="69">
        <v>1809.73</v>
      </c>
      <c r="L3012" s="69">
        <v>18.4760592138846</v>
      </c>
      <c r="M3012" s="69"/>
      <c r="N3012" s="70">
        <v>9795</v>
      </c>
      <c r="O3012" s="69">
        <v>151.945036074342</v>
      </c>
      <c r="P3012" s="69">
        <v>100</v>
      </c>
    </row>
    <row r="3013" spans="1:16">
      <c r="A3013" s="92" t="s">
        <v>42</v>
      </c>
      <c r="B3013" s="87" t="s">
        <v>43</v>
      </c>
      <c r="C3013" s="69"/>
      <c r="D3013" s="69">
        <v>1327.23</v>
      </c>
      <c r="E3013" s="69"/>
      <c r="F3013" s="70">
        <v>2641</v>
      </c>
      <c r="G3013" s="69">
        <v>2641</v>
      </c>
      <c r="H3013" s="70">
        <v>2641</v>
      </c>
      <c r="I3013" s="69">
        <v>198.985857763914</v>
      </c>
      <c r="J3013" s="69">
        <v>100</v>
      </c>
      <c r="K3013" s="69">
        <v>5000</v>
      </c>
      <c r="L3013" s="69">
        <v>189.322226429383</v>
      </c>
      <c r="M3013" s="70">
        <v>2360</v>
      </c>
      <c r="N3013" s="70">
        <v>5001</v>
      </c>
      <c r="O3013" s="69">
        <v>376.799801089487</v>
      </c>
      <c r="P3013" s="69">
        <v>189.360090874669</v>
      </c>
    </row>
    <row r="3014" spans="1:16">
      <c r="A3014" s="92" t="s">
        <v>252</v>
      </c>
      <c r="B3014" s="87" t="s">
        <v>253</v>
      </c>
      <c r="C3014" s="69"/>
      <c r="D3014" s="69">
        <v>2591.76</v>
      </c>
      <c r="E3014" s="69"/>
      <c r="F3014" s="69"/>
      <c r="G3014" s="69"/>
      <c r="H3014" s="69"/>
      <c r="I3014" s="69"/>
      <c r="J3014" s="69"/>
      <c r="K3014" s="69"/>
      <c r="L3014" s="69"/>
      <c r="M3014" s="69"/>
      <c r="N3014" s="69"/>
      <c r="O3014" s="69"/>
      <c r="P3014" s="69"/>
    </row>
    <row r="3015" spans="1:16">
      <c r="A3015" s="92" t="s">
        <v>138</v>
      </c>
      <c r="B3015" s="87" t="s">
        <v>139</v>
      </c>
      <c r="C3015" s="69">
        <v>36549.42</v>
      </c>
      <c r="D3015" s="69">
        <v>1832.24</v>
      </c>
      <c r="E3015" s="69">
        <v>5.01304808667278</v>
      </c>
      <c r="F3015" s="70">
        <v>32370</v>
      </c>
      <c r="G3015" s="69">
        <v>32370</v>
      </c>
      <c r="H3015" s="70">
        <v>32370</v>
      </c>
      <c r="I3015" s="69">
        <v>1766.68995328123</v>
      </c>
      <c r="J3015" s="69">
        <v>100</v>
      </c>
      <c r="K3015" s="69">
        <v>53844.96</v>
      </c>
      <c r="L3015" s="69">
        <v>166.342168674699</v>
      </c>
      <c r="M3015" s="70">
        <v>20665</v>
      </c>
      <c r="N3015" s="70">
        <v>53035</v>
      </c>
      <c r="O3015" s="69">
        <v>2894.54438283194</v>
      </c>
      <c r="P3015" s="69">
        <v>163.839975285758</v>
      </c>
    </row>
    <row r="3016" spans="1:16">
      <c r="A3016" s="92" t="s">
        <v>140</v>
      </c>
      <c r="B3016" s="87" t="s">
        <v>141</v>
      </c>
      <c r="C3016" s="69">
        <v>7635.28</v>
      </c>
      <c r="D3016" s="69">
        <v>169.99</v>
      </c>
      <c r="E3016" s="69">
        <v>2.22637545708867</v>
      </c>
      <c r="F3016" s="70">
        <v>15011</v>
      </c>
      <c r="G3016" s="69">
        <v>15011</v>
      </c>
      <c r="H3016" s="70">
        <v>15011</v>
      </c>
      <c r="I3016" s="69">
        <v>8830.51944232014</v>
      </c>
      <c r="J3016" s="69">
        <v>100</v>
      </c>
      <c r="K3016" s="69"/>
      <c r="L3016" s="69"/>
      <c r="M3016" s="69"/>
      <c r="N3016" s="70">
        <v>15011</v>
      </c>
      <c r="O3016" s="69">
        <v>8830.51944232014</v>
      </c>
      <c r="P3016" s="69">
        <v>100</v>
      </c>
    </row>
    <row r="3017" spans="1:16">
      <c r="A3017" s="92" t="s">
        <v>142</v>
      </c>
      <c r="B3017" s="87" t="s">
        <v>143</v>
      </c>
      <c r="C3017" s="69">
        <v>1245.9</v>
      </c>
      <c r="D3017" s="69"/>
      <c r="E3017" s="69"/>
      <c r="F3017" s="70">
        <v>1327</v>
      </c>
      <c r="G3017" s="69">
        <v>1327</v>
      </c>
      <c r="H3017" s="70">
        <v>1327</v>
      </c>
      <c r="I3017" s="69"/>
      <c r="J3017" s="69">
        <v>100</v>
      </c>
      <c r="K3017" s="69"/>
      <c r="L3017" s="69"/>
      <c r="M3017" s="69"/>
      <c r="N3017" s="70">
        <v>1327</v>
      </c>
      <c r="O3017" s="69"/>
      <c r="P3017" s="69">
        <v>100</v>
      </c>
    </row>
    <row r="3018" spans="1:16">
      <c r="A3018" s="92" t="s">
        <v>144</v>
      </c>
      <c r="B3018" s="87" t="s">
        <v>145</v>
      </c>
      <c r="C3018" s="69"/>
      <c r="D3018" s="69">
        <v>791.36</v>
      </c>
      <c r="E3018" s="69"/>
      <c r="F3018" s="70">
        <v>35910</v>
      </c>
      <c r="G3018" s="69">
        <v>35910</v>
      </c>
      <c r="H3018" s="70">
        <v>35910</v>
      </c>
      <c r="I3018" s="69">
        <v>4537.75778406793</v>
      </c>
      <c r="J3018" s="69">
        <v>100</v>
      </c>
      <c r="K3018" s="69"/>
      <c r="L3018" s="69"/>
      <c r="M3018" s="69"/>
      <c r="N3018" s="70">
        <v>35910</v>
      </c>
      <c r="O3018" s="69">
        <v>4537.75778406793</v>
      </c>
      <c r="P3018" s="69">
        <v>100</v>
      </c>
    </row>
    <row r="3019" spans="1:16">
      <c r="A3019" s="92" t="s">
        <v>148</v>
      </c>
      <c r="B3019" s="87" t="s">
        <v>149</v>
      </c>
      <c r="C3019" s="69">
        <v>1059.16</v>
      </c>
      <c r="D3019" s="69">
        <v>5219.26</v>
      </c>
      <c r="E3019" s="69">
        <v>492.773518637411</v>
      </c>
      <c r="F3019" s="69"/>
      <c r="G3019" s="69"/>
      <c r="H3019" s="69"/>
      <c r="I3019" s="69"/>
      <c r="J3019" s="69"/>
      <c r="K3019" s="69"/>
      <c r="L3019" s="69"/>
      <c r="M3019" s="69"/>
      <c r="N3019" s="69"/>
      <c r="O3019" s="69"/>
      <c r="P3019" s="69"/>
    </row>
    <row r="3020" spans="1:16">
      <c r="A3020" s="92" t="s">
        <v>150</v>
      </c>
      <c r="B3020" s="87" t="s">
        <v>151</v>
      </c>
      <c r="C3020" s="69">
        <v>452.44</v>
      </c>
      <c r="D3020" s="69">
        <v>2239.69</v>
      </c>
      <c r="E3020" s="69">
        <v>495.024754663602</v>
      </c>
      <c r="F3020" s="70">
        <v>13671</v>
      </c>
      <c r="G3020" s="69">
        <v>13671</v>
      </c>
      <c r="H3020" s="70">
        <v>13671</v>
      </c>
      <c r="I3020" s="69">
        <v>610.396974581304</v>
      </c>
      <c r="J3020" s="69">
        <v>100</v>
      </c>
      <c r="K3020" s="69"/>
      <c r="L3020" s="69"/>
      <c r="M3020" s="69"/>
      <c r="N3020" s="70">
        <v>13671</v>
      </c>
      <c r="O3020" s="69">
        <v>610.396974581304</v>
      </c>
      <c r="P3020" s="69">
        <v>100</v>
      </c>
    </row>
    <row r="3021" spans="1:16">
      <c r="A3021" s="92" t="s">
        <v>152</v>
      </c>
      <c r="B3021" s="87" t="s">
        <v>153</v>
      </c>
      <c r="C3021" s="69">
        <v>18993.81</v>
      </c>
      <c r="D3021" s="69">
        <v>13190.78</v>
      </c>
      <c r="E3021" s="69">
        <v>69.4477832514909</v>
      </c>
      <c r="F3021" s="70">
        <v>38058</v>
      </c>
      <c r="G3021" s="69">
        <v>38058</v>
      </c>
      <c r="H3021" s="70">
        <v>38058</v>
      </c>
      <c r="I3021" s="69">
        <v>288.519708463032</v>
      </c>
      <c r="J3021" s="69">
        <v>100</v>
      </c>
      <c r="K3021" s="69">
        <v>8428.15</v>
      </c>
      <c r="L3021" s="69">
        <v>22.1455410163435</v>
      </c>
      <c r="M3021" s="69"/>
      <c r="N3021" s="70">
        <v>38058</v>
      </c>
      <c r="O3021" s="69">
        <v>288.519708463032</v>
      </c>
      <c r="P3021" s="69">
        <v>100</v>
      </c>
    </row>
    <row r="3022" spans="1:16">
      <c r="A3022" s="92" t="s">
        <v>154</v>
      </c>
      <c r="B3022" s="87" t="s">
        <v>155</v>
      </c>
      <c r="C3022" s="69"/>
      <c r="D3022" s="69"/>
      <c r="E3022" s="69"/>
      <c r="F3022" s="70">
        <v>6107</v>
      </c>
      <c r="G3022" s="69">
        <v>6107</v>
      </c>
      <c r="H3022" s="70">
        <v>6107</v>
      </c>
      <c r="I3022" s="69"/>
      <c r="J3022" s="69">
        <v>100</v>
      </c>
      <c r="K3022" s="69">
        <v>179</v>
      </c>
      <c r="L3022" s="69">
        <v>2.93106271491731</v>
      </c>
      <c r="M3022" s="69"/>
      <c r="N3022" s="70">
        <v>6107</v>
      </c>
      <c r="O3022" s="69"/>
      <c r="P3022" s="69">
        <v>100</v>
      </c>
    </row>
    <row r="3023" spans="1:16">
      <c r="A3023" s="92" t="s">
        <v>58</v>
      </c>
      <c r="B3023" s="87" t="s">
        <v>59</v>
      </c>
      <c r="C3023" s="69">
        <v>1</v>
      </c>
      <c r="D3023" s="69"/>
      <c r="E3023" s="69"/>
      <c r="F3023" s="70">
        <v>8416</v>
      </c>
      <c r="G3023" s="69">
        <v>8416</v>
      </c>
      <c r="H3023" s="70">
        <v>8416</v>
      </c>
      <c r="I3023" s="69"/>
      <c r="J3023" s="69">
        <v>100</v>
      </c>
      <c r="K3023" s="69">
        <v>1829</v>
      </c>
      <c r="L3023" s="69">
        <v>21.7324144486692</v>
      </c>
      <c r="M3023" s="69"/>
      <c r="N3023" s="70">
        <v>8416</v>
      </c>
      <c r="O3023" s="69"/>
      <c r="P3023" s="69">
        <v>100</v>
      </c>
    </row>
    <row r="3024" spans="1:16">
      <c r="A3024" s="91" t="s">
        <v>176</v>
      </c>
      <c r="B3024" s="87" t="s">
        <v>177</v>
      </c>
      <c r="C3024" s="63">
        <v>214019.78</v>
      </c>
      <c r="D3024" s="63">
        <v>246398.28</v>
      </c>
      <c r="E3024" s="63">
        <v>115.128741838722</v>
      </c>
      <c r="F3024" s="64">
        <v>242590</v>
      </c>
      <c r="G3024" s="63">
        <v>242590</v>
      </c>
      <c r="H3024" s="64">
        <v>242590</v>
      </c>
      <c r="I3024" s="63">
        <v>98.4544210292377</v>
      </c>
      <c r="J3024" s="63">
        <v>100</v>
      </c>
      <c r="K3024" s="63">
        <v>158329.61</v>
      </c>
      <c r="L3024" s="63">
        <v>65.2663382662105</v>
      </c>
      <c r="M3024" s="64">
        <v>148613</v>
      </c>
      <c r="N3024" s="64">
        <v>391203</v>
      </c>
      <c r="O3024" s="63">
        <v>158.768559585724</v>
      </c>
      <c r="P3024" s="63">
        <v>161.260975308133</v>
      </c>
    </row>
    <row r="3025" spans="1:16">
      <c r="A3025" s="92" t="s">
        <v>28</v>
      </c>
      <c r="B3025" s="87" t="s">
        <v>29</v>
      </c>
      <c r="C3025" s="69">
        <v>42034.36</v>
      </c>
      <c r="D3025" s="69">
        <v>37416.4</v>
      </c>
      <c r="E3025" s="69">
        <v>89.0138448640588</v>
      </c>
      <c r="F3025" s="70">
        <v>8706</v>
      </c>
      <c r="G3025" s="69">
        <v>8706</v>
      </c>
      <c r="H3025" s="70">
        <v>8706</v>
      </c>
      <c r="I3025" s="69">
        <v>23.2678718422938</v>
      </c>
      <c r="J3025" s="69">
        <v>100</v>
      </c>
      <c r="K3025" s="69">
        <v>836.91</v>
      </c>
      <c r="L3025" s="69">
        <v>9.61302549965541</v>
      </c>
      <c r="M3025" s="69"/>
      <c r="N3025" s="70">
        <v>8706</v>
      </c>
      <c r="O3025" s="69">
        <v>23.2678718422938</v>
      </c>
      <c r="P3025" s="69">
        <v>100</v>
      </c>
    </row>
    <row r="3026" spans="1:16">
      <c r="A3026" s="92" t="s">
        <v>32</v>
      </c>
      <c r="B3026" s="87" t="s">
        <v>33</v>
      </c>
      <c r="C3026" s="69">
        <v>1294.96</v>
      </c>
      <c r="D3026" s="69">
        <v>600</v>
      </c>
      <c r="E3026" s="69">
        <v>46.3334774819299</v>
      </c>
      <c r="F3026" s="69"/>
      <c r="G3026" s="69"/>
      <c r="H3026" s="69"/>
      <c r="I3026" s="69"/>
      <c r="J3026" s="69"/>
      <c r="K3026" s="69"/>
      <c r="L3026" s="69"/>
      <c r="M3026" s="69"/>
      <c r="N3026" s="69"/>
      <c r="O3026" s="69"/>
      <c r="P3026" s="69"/>
    </row>
    <row r="3027" spans="1:16">
      <c r="A3027" s="92" t="s">
        <v>34</v>
      </c>
      <c r="B3027" s="87" t="s">
        <v>35</v>
      </c>
      <c r="C3027" s="69">
        <v>6594.22</v>
      </c>
      <c r="D3027" s="69">
        <v>6144.62</v>
      </c>
      <c r="E3027" s="69">
        <v>93.1819077919754</v>
      </c>
      <c r="F3027" s="70">
        <v>1437</v>
      </c>
      <c r="G3027" s="69">
        <v>1437</v>
      </c>
      <c r="H3027" s="70">
        <v>1437</v>
      </c>
      <c r="I3027" s="69">
        <v>23.3863119281583</v>
      </c>
      <c r="J3027" s="69">
        <v>100</v>
      </c>
      <c r="K3027" s="69">
        <v>138.09</v>
      </c>
      <c r="L3027" s="69">
        <v>9.60960334029228</v>
      </c>
      <c r="M3027" s="69"/>
      <c r="N3027" s="70">
        <v>1437</v>
      </c>
      <c r="O3027" s="69">
        <v>23.3863119281583</v>
      </c>
      <c r="P3027" s="69">
        <v>100</v>
      </c>
    </row>
    <row r="3028" spans="1:16">
      <c r="A3028" s="92" t="s">
        <v>70</v>
      </c>
      <c r="B3028" s="87" t="s">
        <v>71</v>
      </c>
      <c r="C3028" s="69">
        <v>13694.78</v>
      </c>
      <c r="D3028" s="69">
        <v>10566.27</v>
      </c>
      <c r="E3028" s="69">
        <v>77.1554563125512</v>
      </c>
      <c r="F3028" s="70">
        <v>1327</v>
      </c>
      <c r="G3028" s="69">
        <v>1327</v>
      </c>
      <c r="H3028" s="70">
        <v>1327</v>
      </c>
      <c r="I3028" s="69">
        <v>12.5588310728384</v>
      </c>
      <c r="J3028" s="69">
        <v>100</v>
      </c>
      <c r="K3028" s="69">
        <v>16745.26</v>
      </c>
      <c r="L3028" s="69">
        <v>1261.88847023361</v>
      </c>
      <c r="M3028" s="70">
        <v>15500</v>
      </c>
      <c r="N3028" s="70">
        <v>16827</v>
      </c>
      <c r="O3028" s="69">
        <v>159.252035013302</v>
      </c>
      <c r="P3028" s="69">
        <v>1268.04822908817</v>
      </c>
    </row>
    <row r="3029" spans="1:16">
      <c r="A3029" s="92" t="s">
        <v>36</v>
      </c>
      <c r="B3029" s="87" t="s">
        <v>37</v>
      </c>
      <c r="C3029" s="69">
        <v>1611.94</v>
      </c>
      <c r="D3029" s="69">
        <v>887.76</v>
      </c>
      <c r="E3029" s="69">
        <v>55.0740101988908</v>
      </c>
      <c r="F3029" s="69"/>
      <c r="G3029" s="69"/>
      <c r="H3029" s="69"/>
      <c r="I3029" s="69"/>
      <c r="J3029" s="69"/>
      <c r="K3029" s="69"/>
      <c r="L3029" s="69"/>
      <c r="M3029" s="69"/>
      <c r="N3029" s="69"/>
      <c r="O3029" s="69"/>
      <c r="P3029" s="69"/>
    </row>
    <row r="3030" spans="1:16">
      <c r="A3030" s="92" t="s">
        <v>82</v>
      </c>
      <c r="B3030" s="87" t="s">
        <v>83</v>
      </c>
      <c r="C3030" s="69">
        <v>3639.86</v>
      </c>
      <c r="D3030" s="69">
        <v>1914.69</v>
      </c>
      <c r="E3030" s="69">
        <v>52.6033968339442</v>
      </c>
      <c r="F3030" s="69"/>
      <c r="G3030" s="69"/>
      <c r="H3030" s="69"/>
      <c r="I3030" s="69"/>
      <c r="J3030" s="69"/>
      <c r="K3030" s="69"/>
      <c r="L3030" s="69"/>
      <c r="M3030" s="69"/>
      <c r="N3030" s="69"/>
      <c r="O3030" s="69"/>
      <c r="P3030" s="69"/>
    </row>
    <row r="3031" spans="1:16">
      <c r="A3031" s="92" t="s">
        <v>84</v>
      </c>
      <c r="B3031" s="87" t="s">
        <v>85</v>
      </c>
      <c r="C3031" s="69">
        <v>3834.92</v>
      </c>
      <c r="D3031" s="69">
        <v>4573.91</v>
      </c>
      <c r="E3031" s="69">
        <v>119.270023885766</v>
      </c>
      <c r="F3031" s="70">
        <v>663</v>
      </c>
      <c r="G3031" s="69">
        <v>663</v>
      </c>
      <c r="H3031" s="70">
        <v>663</v>
      </c>
      <c r="I3031" s="69">
        <v>14.4952567934218</v>
      </c>
      <c r="J3031" s="69">
        <v>100</v>
      </c>
      <c r="K3031" s="69">
        <v>4554.94</v>
      </c>
      <c r="L3031" s="69">
        <v>687.019607843137</v>
      </c>
      <c r="M3031" s="70">
        <v>3900</v>
      </c>
      <c r="N3031" s="70">
        <v>4563</v>
      </c>
      <c r="O3031" s="69">
        <v>99.7614732253149</v>
      </c>
      <c r="P3031" s="69">
        <v>688.235294117647</v>
      </c>
    </row>
    <row r="3032" spans="1:16">
      <c r="A3032" s="92" t="s">
        <v>86</v>
      </c>
      <c r="B3032" s="87" t="s">
        <v>87</v>
      </c>
      <c r="C3032" s="69">
        <v>4062.89</v>
      </c>
      <c r="D3032" s="69">
        <v>6187.85</v>
      </c>
      <c r="E3032" s="69">
        <v>152.301686730382</v>
      </c>
      <c r="F3032" s="70">
        <v>2323</v>
      </c>
      <c r="G3032" s="69">
        <v>2323</v>
      </c>
      <c r="H3032" s="70">
        <v>2323</v>
      </c>
      <c r="I3032" s="69">
        <v>37.5413107945409</v>
      </c>
      <c r="J3032" s="69">
        <v>100</v>
      </c>
      <c r="K3032" s="69">
        <v>1795.47</v>
      </c>
      <c r="L3032" s="69">
        <v>77.2910030133448</v>
      </c>
      <c r="M3032" s="69"/>
      <c r="N3032" s="70">
        <v>2323</v>
      </c>
      <c r="O3032" s="69">
        <v>37.5413107945409</v>
      </c>
      <c r="P3032" s="69">
        <v>100</v>
      </c>
    </row>
    <row r="3033" spans="1:16">
      <c r="A3033" s="92" t="s">
        <v>90</v>
      </c>
      <c r="B3033" s="87" t="s">
        <v>91</v>
      </c>
      <c r="C3033" s="69">
        <v>19515.53</v>
      </c>
      <c r="D3033" s="69">
        <v>9263.59</v>
      </c>
      <c r="E3033" s="69">
        <v>47.4677859120403</v>
      </c>
      <c r="F3033" s="70">
        <v>19696</v>
      </c>
      <c r="G3033" s="69">
        <v>19696</v>
      </c>
      <c r="H3033" s="70">
        <v>19696</v>
      </c>
      <c r="I3033" s="69">
        <v>212.617354610901</v>
      </c>
      <c r="J3033" s="69">
        <v>100</v>
      </c>
      <c r="K3033" s="69">
        <v>14616.27</v>
      </c>
      <c r="L3033" s="69">
        <v>74.2093318440292</v>
      </c>
      <c r="M3033" s="69"/>
      <c r="N3033" s="70">
        <v>19696</v>
      </c>
      <c r="O3033" s="69">
        <v>212.617354610901</v>
      </c>
      <c r="P3033" s="69">
        <v>100</v>
      </c>
    </row>
    <row r="3034" spans="1:16">
      <c r="A3034" s="92" t="s">
        <v>92</v>
      </c>
      <c r="B3034" s="87" t="s">
        <v>93</v>
      </c>
      <c r="C3034" s="69">
        <v>19.55</v>
      </c>
      <c r="D3034" s="69">
        <v>2546.1</v>
      </c>
      <c r="E3034" s="69">
        <v>13023.5294117647</v>
      </c>
      <c r="F3034" s="70">
        <v>133</v>
      </c>
      <c r="G3034" s="69">
        <v>133</v>
      </c>
      <c r="H3034" s="70">
        <v>133</v>
      </c>
      <c r="I3034" s="69">
        <v>5.22367542516005</v>
      </c>
      <c r="J3034" s="69">
        <v>100</v>
      </c>
      <c r="K3034" s="69">
        <v>115.63</v>
      </c>
      <c r="L3034" s="69">
        <v>86.9398496240601</v>
      </c>
      <c r="M3034" s="69"/>
      <c r="N3034" s="70">
        <v>133</v>
      </c>
      <c r="O3034" s="69">
        <v>5.22367542516005</v>
      </c>
      <c r="P3034" s="69">
        <v>100</v>
      </c>
    </row>
    <row r="3035" spans="1:16">
      <c r="A3035" s="92" t="s">
        <v>94</v>
      </c>
      <c r="B3035" s="87" t="s">
        <v>95</v>
      </c>
      <c r="C3035" s="69"/>
      <c r="D3035" s="69"/>
      <c r="E3035" s="69"/>
      <c r="F3035" s="69"/>
      <c r="G3035" s="69"/>
      <c r="H3035" s="69"/>
      <c r="I3035" s="69"/>
      <c r="J3035" s="69"/>
      <c r="K3035" s="69">
        <v>74.29</v>
      </c>
      <c r="L3035" s="69"/>
      <c r="M3035" s="70">
        <v>74</v>
      </c>
      <c r="N3035" s="70">
        <v>74</v>
      </c>
      <c r="O3035" s="69"/>
      <c r="P3035" s="69"/>
    </row>
    <row r="3036" spans="1:16">
      <c r="A3036" s="92" t="s">
        <v>96</v>
      </c>
      <c r="B3036" s="87" t="s">
        <v>97</v>
      </c>
      <c r="C3036" s="69"/>
      <c r="D3036" s="69"/>
      <c r="E3036" s="69"/>
      <c r="F3036" s="70">
        <v>66</v>
      </c>
      <c r="G3036" s="69">
        <v>66</v>
      </c>
      <c r="H3036" s="70">
        <v>66</v>
      </c>
      <c r="I3036" s="69"/>
      <c r="J3036" s="69">
        <v>100</v>
      </c>
      <c r="K3036" s="69">
        <v>192.18</v>
      </c>
      <c r="L3036" s="69">
        <v>291.181818181818</v>
      </c>
      <c r="M3036" s="70">
        <v>127</v>
      </c>
      <c r="N3036" s="70">
        <v>193</v>
      </c>
      <c r="O3036" s="69"/>
      <c r="P3036" s="69">
        <v>292.424242424242</v>
      </c>
    </row>
    <row r="3037" spans="1:16">
      <c r="A3037" s="92" t="s">
        <v>98</v>
      </c>
      <c r="B3037" s="87" t="s">
        <v>99</v>
      </c>
      <c r="C3037" s="69">
        <v>1333.5</v>
      </c>
      <c r="D3037" s="69">
        <v>4001.28</v>
      </c>
      <c r="E3037" s="69">
        <v>300.058492688414</v>
      </c>
      <c r="F3037" s="70">
        <v>1725</v>
      </c>
      <c r="G3037" s="69">
        <v>1725</v>
      </c>
      <c r="H3037" s="70">
        <v>1725</v>
      </c>
      <c r="I3037" s="69">
        <v>43.1112044145873</v>
      </c>
      <c r="J3037" s="69">
        <v>100</v>
      </c>
      <c r="K3037" s="69">
        <v>1261.41</v>
      </c>
      <c r="L3037" s="69">
        <v>73.1252173913043</v>
      </c>
      <c r="M3037" s="69"/>
      <c r="N3037" s="70">
        <v>1725</v>
      </c>
      <c r="O3037" s="69">
        <v>43.1112044145873</v>
      </c>
      <c r="P3037" s="69">
        <v>100</v>
      </c>
    </row>
    <row r="3038" spans="1:16">
      <c r="A3038" s="92" t="s">
        <v>100</v>
      </c>
      <c r="B3038" s="87" t="s">
        <v>101</v>
      </c>
      <c r="C3038" s="69">
        <v>2716.86</v>
      </c>
      <c r="D3038" s="69">
        <v>12363.26</v>
      </c>
      <c r="E3038" s="69">
        <v>455.056940733052</v>
      </c>
      <c r="F3038" s="70">
        <v>9954</v>
      </c>
      <c r="G3038" s="69">
        <v>9954</v>
      </c>
      <c r="H3038" s="70">
        <v>9954</v>
      </c>
      <c r="I3038" s="69">
        <v>80.5127450203263</v>
      </c>
      <c r="J3038" s="69">
        <v>100</v>
      </c>
      <c r="K3038" s="69">
        <v>1958.3</v>
      </c>
      <c r="L3038" s="69">
        <v>19.6734980912196</v>
      </c>
      <c r="M3038" s="69"/>
      <c r="N3038" s="70">
        <v>9954</v>
      </c>
      <c r="O3038" s="69">
        <v>80.5127450203263</v>
      </c>
      <c r="P3038" s="69">
        <v>100</v>
      </c>
    </row>
    <row r="3039" spans="1:16">
      <c r="A3039" s="92" t="s">
        <v>102</v>
      </c>
      <c r="B3039" s="87" t="s">
        <v>103</v>
      </c>
      <c r="C3039" s="69"/>
      <c r="D3039" s="69">
        <v>2420.5</v>
      </c>
      <c r="E3039" s="69"/>
      <c r="F3039" s="69"/>
      <c r="G3039" s="69"/>
      <c r="H3039" s="69"/>
      <c r="I3039" s="69"/>
      <c r="J3039" s="69"/>
      <c r="K3039" s="69">
        <v>1327.23</v>
      </c>
      <c r="L3039" s="69"/>
      <c r="M3039" s="70">
        <v>1330</v>
      </c>
      <c r="N3039" s="70">
        <v>1330</v>
      </c>
      <c r="O3039" s="69">
        <v>54.9473249328651</v>
      </c>
      <c r="P3039" s="69"/>
    </row>
    <row r="3040" spans="1:16">
      <c r="A3040" s="92" t="s">
        <v>104</v>
      </c>
      <c r="B3040" s="87" t="s">
        <v>105</v>
      </c>
      <c r="C3040" s="69">
        <v>5253.89</v>
      </c>
      <c r="D3040" s="69">
        <v>7006.59</v>
      </c>
      <c r="E3040" s="69">
        <v>133.360043700953</v>
      </c>
      <c r="F3040" s="70">
        <v>6636</v>
      </c>
      <c r="G3040" s="69">
        <v>6636</v>
      </c>
      <c r="H3040" s="70">
        <v>6636</v>
      </c>
      <c r="I3040" s="69">
        <v>94.7108365124833</v>
      </c>
      <c r="J3040" s="69">
        <v>100</v>
      </c>
      <c r="K3040" s="69">
        <v>8118.07</v>
      </c>
      <c r="L3040" s="69">
        <v>122.333785412899</v>
      </c>
      <c r="M3040" s="70">
        <v>604</v>
      </c>
      <c r="N3040" s="70">
        <v>7240</v>
      </c>
      <c r="O3040" s="69">
        <v>103.331292397586</v>
      </c>
      <c r="P3040" s="69">
        <v>109.101868595539</v>
      </c>
    </row>
    <row r="3041" spans="1:16">
      <c r="A3041" s="92" t="s">
        <v>106</v>
      </c>
      <c r="B3041" s="87" t="s">
        <v>107</v>
      </c>
      <c r="C3041" s="69">
        <v>3941.83</v>
      </c>
      <c r="D3041" s="69">
        <v>10486.13</v>
      </c>
      <c r="E3041" s="69">
        <v>266.021873089403</v>
      </c>
      <c r="F3041" s="69"/>
      <c r="G3041" s="69"/>
      <c r="H3041" s="69"/>
      <c r="I3041" s="69"/>
      <c r="J3041" s="69"/>
      <c r="K3041" s="69">
        <v>5130</v>
      </c>
      <c r="L3041" s="69"/>
      <c r="M3041" s="69"/>
      <c r="N3041" s="69"/>
      <c r="O3041" s="69"/>
      <c r="P3041" s="69"/>
    </row>
    <row r="3042" spans="1:16">
      <c r="A3042" s="92" t="s">
        <v>38</v>
      </c>
      <c r="B3042" s="87" t="s">
        <v>39</v>
      </c>
      <c r="C3042" s="69">
        <v>635.34</v>
      </c>
      <c r="D3042" s="69"/>
      <c r="E3042" s="69"/>
      <c r="F3042" s="69"/>
      <c r="G3042" s="69"/>
      <c r="H3042" s="69"/>
      <c r="I3042" s="69"/>
      <c r="J3042" s="69"/>
      <c r="K3042" s="69">
        <v>351</v>
      </c>
      <c r="L3042" s="69"/>
      <c r="M3042" s="70">
        <v>5130</v>
      </c>
      <c r="N3042" s="70">
        <v>5130</v>
      </c>
      <c r="O3042" s="69"/>
      <c r="P3042" s="69"/>
    </row>
    <row r="3043" spans="1:16">
      <c r="A3043" s="92" t="s">
        <v>52</v>
      </c>
      <c r="B3043" s="87" t="s">
        <v>53</v>
      </c>
      <c r="C3043" s="69">
        <v>14704.13</v>
      </c>
      <c r="D3043" s="69">
        <v>54139.97</v>
      </c>
      <c r="E3043" s="69">
        <v>368.195670196061</v>
      </c>
      <c r="F3043" s="70">
        <v>8508</v>
      </c>
      <c r="G3043" s="69">
        <v>8508</v>
      </c>
      <c r="H3043" s="70">
        <v>8508</v>
      </c>
      <c r="I3043" s="69">
        <v>15.7148221545006</v>
      </c>
      <c r="J3043" s="69">
        <v>100</v>
      </c>
      <c r="K3043" s="69">
        <v>65779.88</v>
      </c>
      <c r="L3043" s="69">
        <v>773.153267512929</v>
      </c>
      <c r="M3043" s="70">
        <v>55273</v>
      </c>
      <c r="N3043" s="70">
        <v>63781</v>
      </c>
      <c r="O3043" s="69">
        <v>117.807601297156</v>
      </c>
      <c r="P3043" s="69">
        <v>749.659144334744</v>
      </c>
    </row>
    <row r="3044" spans="1:16">
      <c r="A3044" s="92" t="s">
        <v>108</v>
      </c>
      <c r="B3044" s="87" t="s">
        <v>109</v>
      </c>
      <c r="C3044" s="69">
        <v>3446.31</v>
      </c>
      <c r="D3044" s="69">
        <v>2643.78</v>
      </c>
      <c r="E3044" s="69">
        <v>76.7133542832769</v>
      </c>
      <c r="F3044" s="70">
        <v>3982</v>
      </c>
      <c r="G3044" s="69">
        <v>3982</v>
      </c>
      <c r="H3044" s="70">
        <v>3982</v>
      </c>
      <c r="I3044" s="69">
        <v>150.617676206038</v>
      </c>
      <c r="J3044" s="69">
        <v>100</v>
      </c>
      <c r="K3044" s="69"/>
      <c r="L3044" s="69"/>
      <c r="M3044" s="69"/>
      <c r="N3044" s="70">
        <v>3982</v>
      </c>
      <c r="O3044" s="69">
        <v>150.617676206038</v>
      </c>
      <c r="P3044" s="69">
        <v>100</v>
      </c>
    </row>
    <row r="3045" spans="1:16">
      <c r="A3045" s="92" t="s">
        <v>110</v>
      </c>
      <c r="B3045" s="87" t="s">
        <v>111</v>
      </c>
      <c r="C3045" s="69">
        <v>10952.26</v>
      </c>
      <c r="D3045" s="69">
        <v>11193.69</v>
      </c>
      <c r="E3045" s="69">
        <v>102.204385213645</v>
      </c>
      <c r="F3045" s="70">
        <v>4911</v>
      </c>
      <c r="G3045" s="69">
        <v>4911</v>
      </c>
      <c r="H3045" s="70">
        <v>4911</v>
      </c>
      <c r="I3045" s="69">
        <v>43.872931982215</v>
      </c>
      <c r="J3045" s="69">
        <v>100</v>
      </c>
      <c r="K3045" s="69">
        <v>9325.84</v>
      </c>
      <c r="L3045" s="69">
        <v>189.896965994706</v>
      </c>
      <c r="M3045" s="70">
        <v>3988</v>
      </c>
      <c r="N3045" s="70">
        <v>8899</v>
      </c>
      <c r="O3045" s="69">
        <v>79.500146957795</v>
      </c>
      <c r="P3045" s="69">
        <v>181.205457137039</v>
      </c>
    </row>
    <row r="3046" spans="1:16">
      <c r="A3046" s="92" t="s">
        <v>112</v>
      </c>
      <c r="B3046" s="87" t="s">
        <v>113</v>
      </c>
      <c r="C3046" s="69">
        <v>13053.5</v>
      </c>
      <c r="D3046" s="69">
        <v>1968.95</v>
      </c>
      <c r="E3046" s="69">
        <v>15.0836940284215</v>
      </c>
      <c r="F3046" s="69"/>
      <c r="G3046" s="69"/>
      <c r="H3046" s="69"/>
      <c r="I3046" s="69"/>
      <c r="J3046" s="69"/>
      <c r="K3046" s="69">
        <v>5193.37</v>
      </c>
      <c r="L3046" s="69"/>
      <c r="M3046" s="70">
        <v>5193</v>
      </c>
      <c r="N3046" s="70">
        <v>5193</v>
      </c>
      <c r="O3046" s="69">
        <v>263.744635465603</v>
      </c>
      <c r="P3046" s="69"/>
    </row>
    <row r="3047" spans="1:16">
      <c r="A3047" s="92" t="s">
        <v>116</v>
      </c>
      <c r="B3047" s="87" t="s">
        <v>117</v>
      </c>
      <c r="C3047" s="69">
        <v>158.25</v>
      </c>
      <c r="D3047" s="69">
        <v>127.41</v>
      </c>
      <c r="E3047" s="69">
        <v>80.5118483412322</v>
      </c>
      <c r="F3047" s="69"/>
      <c r="G3047" s="69"/>
      <c r="H3047" s="69"/>
      <c r="I3047" s="69"/>
      <c r="J3047" s="69"/>
      <c r="K3047" s="69"/>
      <c r="L3047" s="69"/>
      <c r="M3047" s="69"/>
      <c r="N3047" s="69"/>
      <c r="O3047" s="69"/>
      <c r="P3047" s="69"/>
    </row>
    <row r="3048" spans="1:16">
      <c r="A3048" s="92" t="s">
        <v>118</v>
      </c>
      <c r="B3048" s="87" t="s">
        <v>119</v>
      </c>
      <c r="C3048" s="69">
        <v>2137.05</v>
      </c>
      <c r="D3048" s="69">
        <v>7596.65</v>
      </c>
      <c r="E3048" s="69">
        <v>355.473666970824</v>
      </c>
      <c r="F3048" s="69"/>
      <c r="G3048" s="69"/>
      <c r="H3048" s="69"/>
      <c r="I3048" s="69"/>
      <c r="J3048" s="69"/>
      <c r="K3048" s="69">
        <v>5942.72</v>
      </c>
      <c r="L3048" s="69"/>
      <c r="M3048" s="70">
        <v>2859</v>
      </c>
      <c r="N3048" s="70">
        <v>2859</v>
      </c>
      <c r="O3048" s="69">
        <v>37.6350101689561</v>
      </c>
      <c r="P3048" s="69"/>
    </row>
    <row r="3049" spans="1:16">
      <c r="A3049" s="92" t="s">
        <v>120</v>
      </c>
      <c r="B3049" s="87" t="s">
        <v>121</v>
      </c>
      <c r="C3049" s="69">
        <v>916.05</v>
      </c>
      <c r="D3049" s="69"/>
      <c r="E3049" s="69"/>
      <c r="F3049" s="69"/>
      <c r="G3049" s="69"/>
      <c r="H3049" s="69"/>
      <c r="I3049" s="69"/>
      <c r="J3049" s="69"/>
      <c r="K3049" s="69">
        <v>1879.64</v>
      </c>
      <c r="L3049" s="69"/>
      <c r="M3049" s="70">
        <v>1880</v>
      </c>
      <c r="N3049" s="70">
        <v>1880</v>
      </c>
      <c r="O3049" s="69"/>
      <c r="P3049" s="69"/>
    </row>
    <row r="3050" spans="1:16">
      <c r="A3050" s="92" t="s">
        <v>122</v>
      </c>
      <c r="B3050" s="87" t="s">
        <v>123</v>
      </c>
      <c r="C3050" s="69">
        <v>5331.18</v>
      </c>
      <c r="D3050" s="69">
        <v>5434</v>
      </c>
      <c r="E3050" s="69">
        <v>101.928653693929</v>
      </c>
      <c r="F3050" s="70">
        <v>145226</v>
      </c>
      <c r="G3050" s="69">
        <v>145226</v>
      </c>
      <c r="H3050" s="70">
        <v>145226</v>
      </c>
      <c r="I3050" s="69">
        <v>2672.54324622746</v>
      </c>
      <c r="J3050" s="69">
        <v>100</v>
      </c>
      <c r="K3050" s="69">
        <v>8118.11</v>
      </c>
      <c r="L3050" s="69">
        <v>5.58998388718274</v>
      </c>
      <c r="M3050" s="70">
        <v>47880</v>
      </c>
      <c r="N3050" s="70">
        <v>193106</v>
      </c>
      <c r="O3050" s="69">
        <v>3553.66212734634</v>
      </c>
      <c r="P3050" s="69">
        <v>132.969303017366</v>
      </c>
    </row>
    <row r="3051" spans="1:16">
      <c r="A3051" s="92" t="s">
        <v>166</v>
      </c>
      <c r="B3051" s="87" t="s">
        <v>167</v>
      </c>
      <c r="C3051" s="69">
        <v>99.89</v>
      </c>
      <c r="D3051" s="69">
        <v>10.2</v>
      </c>
      <c r="E3051" s="69">
        <v>10.2112323555912</v>
      </c>
      <c r="F3051" s="69"/>
      <c r="G3051" s="69"/>
      <c r="H3051" s="69"/>
      <c r="I3051" s="69"/>
      <c r="J3051" s="69"/>
      <c r="K3051" s="69"/>
      <c r="L3051" s="69"/>
      <c r="M3051" s="69"/>
      <c r="N3051" s="69"/>
      <c r="O3051" s="69"/>
      <c r="P3051" s="69"/>
    </row>
    <row r="3052" spans="1:16">
      <c r="A3052" s="92" t="s">
        <v>76</v>
      </c>
      <c r="B3052" s="87" t="s">
        <v>77</v>
      </c>
      <c r="C3052" s="69">
        <v>1327.23</v>
      </c>
      <c r="D3052" s="69">
        <v>3981.69</v>
      </c>
      <c r="E3052" s="69">
        <v>300</v>
      </c>
      <c r="F3052" s="69"/>
      <c r="G3052" s="69"/>
      <c r="H3052" s="69"/>
      <c r="I3052" s="69"/>
      <c r="J3052" s="69"/>
      <c r="K3052" s="69"/>
      <c r="L3052" s="69"/>
      <c r="M3052" s="69"/>
      <c r="N3052" s="69"/>
      <c r="O3052" s="69"/>
      <c r="P3052" s="69"/>
    </row>
    <row r="3053" spans="1:16">
      <c r="A3053" s="92" t="s">
        <v>136</v>
      </c>
      <c r="B3053" s="87" t="s">
        <v>137</v>
      </c>
      <c r="C3053" s="69">
        <v>14551.78</v>
      </c>
      <c r="D3053" s="69"/>
      <c r="E3053" s="69"/>
      <c r="F3053" s="69"/>
      <c r="G3053" s="69"/>
      <c r="H3053" s="69"/>
      <c r="I3053" s="69"/>
      <c r="J3053" s="69"/>
      <c r="K3053" s="69"/>
      <c r="L3053" s="69"/>
      <c r="M3053" s="69"/>
      <c r="N3053" s="69"/>
      <c r="O3053" s="69"/>
      <c r="P3053" s="69"/>
    </row>
    <row r="3054" spans="1:16">
      <c r="A3054" s="92" t="s">
        <v>138</v>
      </c>
      <c r="B3054" s="87" t="s">
        <v>139</v>
      </c>
      <c r="C3054" s="69"/>
      <c r="D3054" s="69"/>
      <c r="E3054" s="69"/>
      <c r="F3054" s="70">
        <v>797</v>
      </c>
      <c r="G3054" s="69">
        <v>797</v>
      </c>
      <c r="H3054" s="70">
        <v>797</v>
      </c>
      <c r="I3054" s="69"/>
      <c r="J3054" s="69">
        <v>100</v>
      </c>
      <c r="K3054" s="69"/>
      <c r="L3054" s="69"/>
      <c r="M3054" s="69"/>
      <c r="N3054" s="70">
        <v>797</v>
      </c>
      <c r="O3054" s="69"/>
      <c r="P3054" s="69">
        <v>100</v>
      </c>
    </row>
    <row r="3055" spans="1:16">
      <c r="A3055" s="92" t="s">
        <v>140</v>
      </c>
      <c r="B3055" s="87" t="s">
        <v>141</v>
      </c>
      <c r="C3055" s="69"/>
      <c r="D3055" s="69">
        <v>45.52</v>
      </c>
      <c r="E3055" s="69"/>
      <c r="F3055" s="69"/>
      <c r="G3055" s="69"/>
      <c r="H3055" s="69"/>
      <c r="I3055" s="69"/>
      <c r="J3055" s="69"/>
      <c r="K3055" s="69"/>
      <c r="L3055" s="69"/>
      <c r="M3055" s="69"/>
      <c r="N3055" s="69"/>
      <c r="O3055" s="69"/>
      <c r="P3055" s="69"/>
    </row>
    <row r="3056" spans="1:16">
      <c r="A3056" s="92" t="s">
        <v>148</v>
      </c>
      <c r="B3056" s="87" t="s">
        <v>149</v>
      </c>
      <c r="C3056" s="69">
        <v>37157.72</v>
      </c>
      <c r="D3056" s="69">
        <v>18581.19</v>
      </c>
      <c r="E3056" s="69">
        <v>50.0062705677313</v>
      </c>
      <c r="F3056" s="70">
        <v>26500</v>
      </c>
      <c r="G3056" s="69">
        <v>26500</v>
      </c>
      <c r="H3056" s="70">
        <v>26500</v>
      </c>
      <c r="I3056" s="69">
        <v>142.617345821231</v>
      </c>
      <c r="J3056" s="69">
        <v>100</v>
      </c>
      <c r="K3056" s="69"/>
      <c r="L3056" s="69"/>
      <c r="M3056" s="69"/>
      <c r="N3056" s="70">
        <v>26500</v>
      </c>
      <c r="O3056" s="69">
        <v>142.617345821231</v>
      </c>
      <c r="P3056" s="69">
        <v>100</v>
      </c>
    </row>
    <row r="3057" spans="1:16">
      <c r="A3057" s="92" t="s">
        <v>150</v>
      </c>
      <c r="B3057" s="87" t="s">
        <v>151</v>
      </c>
      <c r="C3057" s="69"/>
      <c r="D3057" s="69">
        <v>249.99</v>
      </c>
      <c r="E3057" s="69"/>
      <c r="F3057" s="69"/>
      <c r="G3057" s="69"/>
      <c r="H3057" s="69"/>
      <c r="I3057" s="69"/>
      <c r="J3057" s="69"/>
      <c r="K3057" s="69"/>
      <c r="L3057" s="69"/>
      <c r="M3057" s="69"/>
      <c r="N3057" s="69"/>
      <c r="O3057" s="69"/>
      <c r="P3057" s="69"/>
    </row>
    <row r="3058" spans="1:16">
      <c r="A3058" s="92" t="s">
        <v>152</v>
      </c>
      <c r="B3058" s="87" t="s">
        <v>153</v>
      </c>
      <c r="C3058" s="69"/>
      <c r="D3058" s="69">
        <v>1500</v>
      </c>
      <c r="E3058" s="69"/>
      <c r="F3058" s="69"/>
      <c r="G3058" s="69"/>
      <c r="H3058" s="69"/>
      <c r="I3058" s="69"/>
      <c r="J3058" s="69"/>
      <c r="K3058" s="69"/>
      <c r="L3058" s="69"/>
      <c r="M3058" s="69"/>
      <c r="N3058" s="69"/>
      <c r="O3058" s="69"/>
      <c r="P3058" s="69"/>
    </row>
    <row r="3059" spans="1:16">
      <c r="A3059" s="92" t="s">
        <v>58</v>
      </c>
      <c r="B3059" s="87" t="s">
        <v>59</v>
      </c>
      <c r="C3059" s="69"/>
      <c r="D3059" s="69">
        <v>22546.29</v>
      </c>
      <c r="E3059" s="69"/>
      <c r="F3059" s="69"/>
      <c r="G3059" s="69"/>
      <c r="H3059" s="69"/>
      <c r="I3059" s="69"/>
      <c r="J3059" s="69"/>
      <c r="K3059" s="69">
        <v>4875</v>
      </c>
      <c r="L3059" s="69"/>
      <c r="M3059" s="70">
        <v>4875</v>
      </c>
      <c r="N3059" s="70">
        <v>4875</v>
      </c>
      <c r="O3059" s="69">
        <v>21.6221826296034</v>
      </c>
      <c r="P3059" s="69"/>
    </row>
    <row r="3060" spans="1:16">
      <c r="A3060" s="91" t="s">
        <v>194</v>
      </c>
      <c r="B3060" s="87" t="s">
        <v>195</v>
      </c>
      <c r="C3060" s="63">
        <v>194348.2</v>
      </c>
      <c r="D3060" s="63">
        <v>85018.13</v>
      </c>
      <c r="E3060" s="63">
        <v>43.7452623692939</v>
      </c>
      <c r="F3060" s="64">
        <v>31976</v>
      </c>
      <c r="G3060" s="63">
        <v>31976</v>
      </c>
      <c r="H3060" s="64">
        <v>31976</v>
      </c>
      <c r="I3060" s="63">
        <v>37.6108013667203</v>
      </c>
      <c r="J3060" s="63">
        <v>100</v>
      </c>
      <c r="K3060" s="63">
        <v>46635.14</v>
      </c>
      <c r="L3060" s="63">
        <v>145.844195646735</v>
      </c>
      <c r="M3060" s="64">
        <v>49574</v>
      </c>
      <c r="N3060" s="64">
        <v>81550</v>
      </c>
      <c r="O3060" s="63">
        <v>95.9207171458605</v>
      </c>
      <c r="P3060" s="63">
        <v>255.035026269702</v>
      </c>
    </row>
    <row r="3061" spans="1:16">
      <c r="A3061" s="92" t="s">
        <v>28</v>
      </c>
      <c r="B3061" s="87" t="s">
        <v>29</v>
      </c>
      <c r="C3061" s="69">
        <v>80942.34</v>
      </c>
      <c r="D3061" s="69">
        <v>29735.33</v>
      </c>
      <c r="E3061" s="69">
        <v>36.7364348497956</v>
      </c>
      <c r="F3061" s="70">
        <v>4513</v>
      </c>
      <c r="G3061" s="69">
        <v>4513</v>
      </c>
      <c r="H3061" s="70">
        <v>4513</v>
      </c>
      <c r="I3061" s="69">
        <v>15.1772319325193</v>
      </c>
      <c r="J3061" s="69">
        <v>100</v>
      </c>
      <c r="K3061" s="69">
        <v>1574.9</v>
      </c>
      <c r="L3061" s="69">
        <v>34.8969643252825</v>
      </c>
      <c r="M3061" s="69"/>
      <c r="N3061" s="70">
        <v>4513</v>
      </c>
      <c r="O3061" s="69">
        <v>15.1772319325193</v>
      </c>
      <c r="P3061" s="69">
        <v>100</v>
      </c>
    </row>
    <row r="3062" spans="1:16">
      <c r="A3062" s="92" t="s">
        <v>32</v>
      </c>
      <c r="B3062" s="87" t="s">
        <v>33</v>
      </c>
      <c r="C3062" s="69">
        <v>1294.04</v>
      </c>
      <c r="D3062" s="69">
        <v>300</v>
      </c>
      <c r="E3062" s="69">
        <v>23.1832091743686</v>
      </c>
      <c r="F3062" s="69"/>
      <c r="G3062" s="69"/>
      <c r="H3062" s="69"/>
      <c r="I3062" s="69"/>
      <c r="J3062" s="69"/>
      <c r="K3062" s="69">
        <v>600</v>
      </c>
      <c r="L3062" s="69"/>
      <c r="M3062" s="70">
        <v>600</v>
      </c>
      <c r="N3062" s="70">
        <v>600</v>
      </c>
      <c r="O3062" s="69">
        <v>200</v>
      </c>
      <c r="P3062" s="69"/>
    </row>
    <row r="3063" spans="1:16">
      <c r="A3063" s="92" t="s">
        <v>34</v>
      </c>
      <c r="B3063" s="87" t="s">
        <v>35</v>
      </c>
      <c r="C3063" s="69">
        <v>7407.39</v>
      </c>
      <c r="D3063" s="69">
        <v>4638.55</v>
      </c>
      <c r="E3063" s="69">
        <v>62.6205721583446</v>
      </c>
      <c r="F3063" s="70">
        <v>757</v>
      </c>
      <c r="G3063" s="69">
        <v>757</v>
      </c>
      <c r="H3063" s="70">
        <v>757</v>
      </c>
      <c r="I3063" s="69">
        <v>16.3197550958813</v>
      </c>
      <c r="J3063" s="69">
        <v>100</v>
      </c>
      <c r="K3063" s="69">
        <v>259.86</v>
      </c>
      <c r="L3063" s="69">
        <v>34.327608982827</v>
      </c>
      <c r="M3063" s="69"/>
      <c r="N3063" s="70">
        <v>757</v>
      </c>
      <c r="O3063" s="69">
        <v>16.3197550958813</v>
      </c>
      <c r="P3063" s="69">
        <v>100</v>
      </c>
    </row>
    <row r="3064" spans="1:16">
      <c r="A3064" s="92" t="s">
        <v>70</v>
      </c>
      <c r="B3064" s="87" t="s">
        <v>71</v>
      </c>
      <c r="C3064" s="69">
        <v>1585.19</v>
      </c>
      <c r="D3064" s="69">
        <v>1385.34</v>
      </c>
      <c r="E3064" s="69">
        <v>87.3926784801822</v>
      </c>
      <c r="F3064" s="70">
        <v>1991</v>
      </c>
      <c r="G3064" s="69">
        <v>1991</v>
      </c>
      <c r="H3064" s="70">
        <v>1991</v>
      </c>
      <c r="I3064" s="69">
        <v>143.719231380022</v>
      </c>
      <c r="J3064" s="69">
        <v>100</v>
      </c>
      <c r="K3064" s="69">
        <v>4916.5</v>
      </c>
      <c r="L3064" s="69">
        <v>246.936212958312</v>
      </c>
      <c r="M3064" s="70">
        <v>2926</v>
      </c>
      <c r="N3064" s="70">
        <v>4917</v>
      </c>
      <c r="O3064" s="69">
        <v>354.930919485469</v>
      </c>
      <c r="P3064" s="69">
        <v>246.961325966851</v>
      </c>
    </row>
    <row r="3065" spans="1:16">
      <c r="A3065" s="92" t="s">
        <v>36</v>
      </c>
      <c r="B3065" s="87" t="s">
        <v>37</v>
      </c>
      <c r="C3065" s="69">
        <v>1007.66</v>
      </c>
      <c r="D3065" s="69">
        <v>68.94</v>
      </c>
      <c r="E3065" s="69">
        <v>6.84159339459738</v>
      </c>
      <c r="F3065" s="69"/>
      <c r="G3065" s="69"/>
      <c r="H3065" s="69"/>
      <c r="I3065" s="69"/>
      <c r="J3065" s="69"/>
      <c r="K3065" s="69"/>
      <c r="L3065" s="69"/>
      <c r="M3065" s="69"/>
      <c r="N3065" s="69"/>
      <c r="O3065" s="69"/>
      <c r="P3065" s="69"/>
    </row>
    <row r="3066" spans="1:16">
      <c r="A3066" s="92" t="s">
        <v>82</v>
      </c>
      <c r="B3066" s="87" t="s">
        <v>83</v>
      </c>
      <c r="C3066" s="69">
        <v>1549.27</v>
      </c>
      <c r="D3066" s="69">
        <v>6502.23</v>
      </c>
      <c r="E3066" s="69">
        <v>419.696373130571</v>
      </c>
      <c r="F3066" s="69"/>
      <c r="G3066" s="69"/>
      <c r="H3066" s="69"/>
      <c r="I3066" s="69"/>
      <c r="J3066" s="69"/>
      <c r="K3066" s="69">
        <v>1658.75</v>
      </c>
      <c r="L3066" s="69"/>
      <c r="M3066" s="70">
        <v>1659</v>
      </c>
      <c r="N3066" s="70">
        <v>1659</v>
      </c>
      <c r="O3066" s="69">
        <v>25.5143235474599</v>
      </c>
      <c r="P3066" s="69"/>
    </row>
    <row r="3067" spans="1:16">
      <c r="A3067" s="92" t="s">
        <v>84</v>
      </c>
      <c r="B3067" s="87" t="s">
        <v>85</v>
      </c>
      <c r="C3067" s="69">
        <v>337.91</v>
      </c>
      <c r="D3067" s="69">
        <v>695.96</v>
      </c>
      <c r="E3067" s="69">
        <v>205.960166908348</v>
      </c>
      <c r="F3067" s="70">
        <v>7</v>
      </c>
      <c r="G3067" s="69">
        <v>7</v>
      </c>
      <c r="H3067" s="70">
        <v>7</v>
      </c>
      <c r="I3067" s="69">
        <v>1.00580493131789</v>
      </c>
      <c r="J3067" s="69">
        <v>100</v>
      </c>
      <c r="K3067" s="69"/>
      <c r="L3067" s="69"/>
      <c r="M3067" s="69"/>
      <c r="N3067" s="70">
        <v>7</v>
      </c>
      <c r="O3067" s="69">
        <v>1.00580493131789</v>
      </c>
      <c r="P3067" s="69">
        <v>100</v>
      </c>
    </row>
    <row r="3068" spans="1:16">
      <c r="A3068" s="92" t="s">
        <v>86</v>
      </c>
      <c r="B3068" s="87" t="s">
        <v>87</v>
      </c>
      <c r="C3068" s="69">
        <v>41288.61</v>
      </c>
      <c r="D3068" s="69">
        <v>2087.69</v>
      </c>
      <c r="E3068" s="69">
        <v>5.0563339381006</v>
      </c>
      <c r="F3068" s="70">
        <v>690</v>
      </c>
      <c r="G3068" s="69">
        <v>690</v>
      </c>
      <c r="H3068" s="70">
        <v>690</v>
      </c>
      <c r="I3068" s="69">
        <v>33.0508839913972</v>
      </c>
      <c r="J3068" s="69">
        <v>100</v>
      </c>
      <c r="K3068" s="69">
        <v>1578</v>
      </c>
      <c r="L3068" s="69">
        <v>228.695652173913</v>
      </c>
      <c r="M3068" s="70">
        <v>888</v>
      </c>
      <c r="N3068" s="70">
        <v>1578</v>
      </c>
      <c r="O3068" s="69">
        <v>75.5859346933692</v>
      </c>
      <c r="P3068" s="69">
        <v>228.695652173913</v>
      </c>
    </row>
    <row r="3069" spans="1:16">
      <c r="A3069" s="92" t="s">
        <v>94</v>
      </c>
      <c r="B3069" s="87" t="s">
        <v>95</v>
      </c>
      <c r="C3069" s="69"/>
      <c r="D3069" s="69"/>
      <c r="E3069" s="69"/>
      <c r="F3069" s="69"/>
      <c r="G3069" s="69"/>
      <c r="H3069" s="69"/>
      <c r="I3069" s="69"/>
      <c r="J3069" s="69"/>
      <c r="K3069" s="69">
        <v>167.96</v>
      </c>
      <c r="L3069" s="69"/>
      <c r="M3069" s="70">
        <v>168</v>
      </c>
      <c r="N3069" s="70">
        <v>168</v>
      </c>
      <c r="O3069" s="69"/>
      <c r="P3069" s="69"/>
    </row>
    <row r="3070" spans="1:16">
      <c r="A3070" s="92" t="s">
        <v>96</v>
      </c>
      <c r="B3070" s="87" t="s">
        <v>97</v>
      </c>
      <c r="C3070" s="69">
        <v>858.03</v>
      </c>
      <c r="D3070" s="69"/>
      <c r="E3070" s="69"/>
      <c r="F3070" s="69"/>
      <c r="G3070" s="69"/>
      <c r="H3070" s="69"/>
      <c r="I3070" s="69"/>
      <c r="J3070" s="69"/>
      <c r="K3070" s="69"/>
      <c r="L3070" s="69"/>
      <c r="M3070" s="69"/>
      <c r="N3070" s="69"/>
      <c r="O3070" s="69"/>
      <c r="P3070" s="69"/>
    </row>
    <row r="3071" spans="1:16">
      <c r="A3071" s="92" t="s">
        <v>98</v>
      </c>
      <c r="B3071" s="87" t="s">
        <v>99</v>
      </c>
      <c r="C3071" s="69">
        <v>6842.41</v>
      </c>
      <c r="D3071" s="69">
        <v>1940.05</v>
      </c>
      <c r="E3071" s="69">
        <v>28.3533141100869</v>
      </c>
      <c r="F3071" s="69"/>
      <c r="G3071" s="69"/>
      <c r="H3071" s="69"/>
      <c r="I3071" s="69"/>
      <c r="J3071" s="69"/>
      <c r="K3071" s="69">
        <v>2150</v>
      </c>
      <c r="L3071" s="69"/>
      <c r="M3071" s="70">
        <v>2150</v>
      </c>
      <c r="N3071" s="70">
        <v>2150</v>
      </c>
      <c r="O3071" s="69">
        <v>110.821886033865</v>
      </c>
      <c r="P3071" s="69"/>
    </row>
    <row r="3072" spans="1:16">
      <c r="A3072" s="92" t="s">
        <v>100</v>
      </c>
      <c r="B3072" s="87" t="s">
        <v>101</v>
      </c>
      <c r="C3072" s="69"/>
      <c r="D3072" s="69">
        <v>259.86</v>
      </c>
      <c r="E3072" s="69"/>
      <c r="F3072" s="69"/>
      <c r="G3072" s="69"/>
      <c r="H3072" s="69"/>
      <c r="I3072" s="69"/>
      <c r="J3072" s="69"/>
      <c r="K3072" s="69"/>
      <c r="L3072" s="69"/>
      <c r="M3072" s="69"/>
      <c r="N3072" s="69"/>
      <c r="O3072" s="69"/>
      <c r="P3072" s="69"/>
    </row>
    <row r="3073" spans="1:16">
      <c r="A3073" s="92" t="s">
        <v>102</v>
      </c>
      <c r="B3073" s="87" t="s">
        <v>103</v>
      </c>
      <c r="C3073" s="69">
        <v>55.96</v>
      </c>
      <c r="D3073" s="69">
        <v>229.5</v>
      </c>
      <c r="E3073" s="69">
        <v>410.11436740529</v>
      </c>
      <c r="F3073" s="69"/>
      <c r="G3073" s="69"/>
      <c r="H3073" s="69"/>
      <c r="I3073" s="69"/>
      <c r="J3073" s="69"/>
      <c r="K3073" s="69"/>
      <c r="L3073" s="69"/>
      <c r="M3073" s="69"/>
      <c r="N3073" s="69"/>
      <c r="O3073" s="69"/>
      <c r="P3073" s="69"/>
    </row>
    <row r="3074" spans="1:16">
      <c r="A3074" s="92" t="s">
        <v>106</v>
      </c>
      <c r="B3074" s="87" t="s">
        <v>107</v>
      </c>
      <c r="C3074" s="69">
        <v>331.81</v>
      </c>
      <c r="D3074" s="69">
        <v>5754.63</v>
      </c>
      <c r="E3074" s="69">
        <v>1734.31481872156</v>
      </c>
      <c r="F3074" s="69"/>
      <c r="G3074" s="69"/>
      <c r="H3074" s="69"/>
      <c r="I3074" s="69"/>
      <c r="J3074" s="69"/>
      <c r="K3074" s="69">
        <v>8270.5</v>
      </c>
      <c r="L3074" s="69"/>
      <c r="M3074" s="70">
        <v>8271</v>
      </c>
      <c r="N3074" s="70">
        <v>8271</v>
      </c>
      <c r="O3074" s="69">
        <v>143.727746180032</v>
      </c>
      <c r="P3074" s="69"/>
    </row>
    <row r="3075" spans="1:16">
      <c r="A3075" s="92" t="s">
        <v>52</v>
      </c>
      <c r="B3075" s="87" t="s">
        <v>53</v>
      </c>
      <c r="C3075" s="69">
        <v>11086.78</v>
      </c>
      <c r="D3075" s="69">
        <v>2563.3</v>
      </c>
      <c r="E3075" s="69">
        <v>23.1203288962169</v>
      </c>
      <c r="F3075" s="70">
        <v>11977</v>
      </c>
      <c r="G3075" s="69">
        <v>11977</v>
      </c>
      <c r="H3075" s="70">
        <v>11977</v>
      </c>
      <c r="I3075" s="69">
        <v>467.249249014942</v>
      </c>
      <c r="J3075" s="69">
        <v>100</v>
      </c>
      <c r="K3075" s="69">
        <v>132.72</v>
      </c>
      <c r="L3075" s="69">
        <v>1.10812390414962</v>
      </c>
      <c r="M3075" s="69"/>
      <c r="N3075" s="70">
        <v>11977</v>
      </c>
      <c r="O3075" s="69">
        <v>467.249249014942</v>
      </c>
      <c r="P3075" s="69">
        <v>100</v>
      </c>
    </row>
    <row r="3076" spans="1:16">
      <c r="A3076" s="92" t="s">
        <v>108</v>
      </c>
      <c r="B3076" s="87" t="s">
        <v>109</v>
      </c>
      <c r="C3076" s="69">
        <v>1340.5</v>
      </c>
      <c r="D3076" s="69"/>
      <c r="E3076" s="69"/>
      <c r="F3076" s="69"/>
      <c r="G3076" s="69"/>
      <c r="H3076" s="69"/>
      <c r="I3076" s="69"/>
      <c r="J3076" s="69"/>
      <c r="K3076" s="69"/>
      <c r="L3076" s="69"/>
      <c r="M3076" s="69"/>
      <c r="N3076" s="69"/>
      <c r="O3076" s="69"/>
      <c r="P3076" s="69"/>
    </row>
    <row r="3077" spans="1:16">
      <c r="A3077" s="92" t="s">
        <v>110</v>
      </c>
      <c r="B3077" s="87" t="s">
        <v>111</v>
      </c>
      <c r="C3077" s="69">
        <v>2389.99</v>
      </c>
      <c r="D3077" s="69">
        <v>619.49</v>
      </c>
      <c r="E3077" s="69">
        <v>25.9201921346951</v>
      </c>
      <c r="F3077" s="70">
        <v>995</v>
      </c>
      <c r="G3077" s="69">
        <v>995</v>
      </c>
      <c r="H3077" s="70">
        <v>995</v>
      </c>
      <c r="I3077" s="69">
        <v>160.615990572891</v>
      </c>
      <c r="J3077" s="69">
        <v>100</v>
      </c>
      <c r="K3077" s="69">
        <v>132</v>
      </c>
      <c r="L3077" s="69">
        <v>13.2663316582915</v>
      </c>
      <c r="M3077" s="69"/>
      <c r="N3077" s="70">
        <v>995</v>
      </c>
      <c r="O3077" s="69">
        <v>160.615990572891</v>
      </c>
      <c r="P3077" s="69">
        <v>100</v>
      </c>
    </row>
    <row r="3078" spans="1:16">
      <c r="A3078" s="92" t="s">
        <v>112</v>
      </c>
      <c r="B3078" s="87" t="s">
        <v>113</v>
      </c>
      <c r="C3078" s="69">
        <v>19992.48</v>
      </c>
      <c r="D3078" s="69">
        <v>5722.37</v>
      </c>
      <c r="E3078" s="69">
        <v>28.6226121021504</v>
      </c>
      <c r="F3078" s="69"/>
      <c r="G3078" s="69"/>
      <c r="H3078" s="69"/>
      <c r="I3078" s="69"/>
      <c r="J3078" s="69"/>
      <c r="K3078" s="69">
        <v>7255.43</v>
      </c>
      <c r="L3078" s="69"/>
      <c r="M3078" s="70">
        <v>7255</v>
      </c>
      <c r="N3078" s="70">
        <v>7255</v>
      </c>
      <c r="O3078" s="69">
        <v>126.783133561793</v>
      </c>
      <c r="P3078" s="69"/>
    </row>
    <row r="3079" spans="1:16">
      <c r="A3079" s="92" t="s">
        <v>116</v>
      </c>
      <c r="B3079" s="87" t="s">
        <v>117</v>
      </c>
      <c r="C3079" s="69">
        <v>352.42</v>
      </c>
      <c r="D3079" s="69"/>
      <c r="E3079" s="69"/>
      <c r="F3079" s="69"/>
      <c r="G3079" s="69"/>
      <c r="H3079" s="69"/>
      <c r="I3079" s="69"/>
      <c r="J3079" s="69"/>
      <c r="K3079" s="69"/>
      <c r="L3079" s="69"/>
      <c r="M3079" s="69"/>
      <c r="N3079" s="69"/>
      <c r="O3079" s="69"/>
      <c r="P3079" s="69"/>
    </row>
    <row r="3080" spans="1:16">
      <c r="A3080" s="92" t="s">
        <v>118</v>
      </c>
      <c r="B3080" s="87" t="s">
        <v>119</v>
      </c>
      <c r="C3080" s="69">
        <v>4861.02</v>
      </c>
      <c r="D3080" s="69">
        <v>6734.45</v>
      </c>
      <c r="E3080" s="69">
        <v>138.539853775545</v>
      </c>
      <c r="F3080" s="69"/>
      <c r="G3080" s="69"/>
      <c r="H3080" s="69"/>
      <c r="I3080" s="69"/>
      <c r="J3080" s="69"/>
      <c r="K3080" s="69">
        <v>3675.52</v>
      </c>
      <c r="L3080" s="69"/>
      <c r="M3080" s="70">
        <v>3676</v>
      </c>
      <c r="N3080" s="70">
        <v>3676</v>
      </c>
      <c r="O3080" s="69">
        <v>54.5850069419181</v>
      </c>
      <c r="P3080" s="69"/>
    </row>
    <row r="3081" spans="1:16">
      <c r="A3081" s="92" t="s">
        <v>120</v>
      </c>
      <c r="B3081" s="87" t="s">
        <v>121</v>
      </c>
      <c r="C3081" s="69">
        <v>2389.01</v>
      </c>
      <c r="D3081" s="69"/>
      <c r="E3081" s="69"/>
      <c r="F3081" s="69"/>
      <c r="G3081" s="69"/>
      <c r="H3081" s="69"/>
      <c r="I3081" s="69"/>
      <c r="J3081" s="69"/>
      <c r="K3081" s="69"/>
      <c r="L3081" s="69"/>
      <c r="M3081" s="69"/>
      <c r="N3081" s="69"/>
      <c r="O3081" s="69"/>
      <c r="P3081" s="69"/>
    </row>
    <row r="3082" spans="1:16">
      <c r="A3082" s="92" t="s">
        <v>40</v>
      </c>
      <c r="B3082" s="87" t="s">
        <v>41</v>
      </c>
      <c r="C3082" s="69">
        <v>162.39</v>
      </c>
      <c r="D3082" s="69"/>
      <c r="E3082" s="69"/>
      <c r="F3082" s="69"/>
      <c r="G3082" s="69"/>
      <c r="H3082" s="69"/>
      <c r="I3082" s="69"/>
      <c r="J3082" s="69"/>
      <c r="K3082" s="69"/>
      <c r="L3082" s="69"/>
      <c r="M3082" s="69"/>
      <c r="N3082" s="69"/>
      <c r="O3082" s="69"/>
      <c r="P3082" s="69"/>
    </row>
    <row r="3083" spans="1:16">
      <c r="A3083" s="92" t="s">
        <v>122</v>
      </c>
      <c r="B3083" s="87" t="s">
        <v>123</v>
      </c>
      <c r="C3083" s="69">
        <v>2287.53</v>
      </c>
      <c r="D3083" s="69"/>
      <c r="E3083" s="69"/>
      <c r="F3083" s="70">
        <v>9718</v>
      </c>
      <c r="G3083" s="69">
        <v>9718</v>
      </c>
      <c r="H3083" s="70">
        <v>9718</v>
      </c>
      <c r="I3083" s="69"/>
      <c r="J3083" s="69">
        <v>100</v>
      </c>
      <c r="K3083" s="69"/>
      <c r="L3083" s="69"/>
      <c r="M3083" s="70">
        <v>9500</v>
      </c>
      <c r="N3083" s="70">
        <v>19218</v>
      </c>
      <c r="O3083" s="69"/>
      <c r="P3083" s="69">
        <v>197.756740069973</v>
      </c>
    </row>
    <row r="3084" spans="1:16">
      <c r="A3084" s="92" t="s">
        <v>166</v>
      </c>
      <c r="B3084" s="87" t="s">
        <v>167</v>
      </c>
      <c r="C3084" s="69">
        <v>94.82</v>
      </c>
      <c r="D3084" s="69"/>
      <c r="E3084" s="69"/>
      <c r="F3084" s="70">
        <v>1</v>
      </c>
      <c r="G3084" s="69">
        <v>1</v>
      </c>
      <c r="H3084" s="70">
        <v>1</v>
      </c>
      <c r="I3084" s="69"/>
      <c r="J3084" s="69">
        <v>100</v>
      </c>
      <c r="K3084" s="69"/>
      <c r="L3084" s="69"/>
      <c r="M3084" s="69"/>
      <c r="N3084" s="70">
        <v>1</v>
      </c>
      <c r="O3084" s="69"/>
      <c r="P3084" s="69">
        <v>100</v>
      </c>
    </row>
    <row r="3085" spans="1:16">
      <c r="A3085" s="92" t="s">
        <v>42</v>
      </c>
      <c r="B3085" s="87" t="s">
        <v>43</v>
      </c>
      <c r="C3085" s="69">
        <v>4059.33</v>
      </c>
      <c r="D3085" s="69">
        <v>10805.49</v>
      </c>
      <c r="E3085" s="69">
        <v>266.189001633274</v>
      </c>
      <c r="F3085" s="69"/>
      <c r="G3085" s="69"/>
      <c r="H3085" s="69"/>
      <c r="I3085" s="69"/>
      <c r="J3085" s="69"/>
      <c r="K3085" s="69">
        <v>7132</v>
      </c>
      <c r="L3085" s="69"/>
      <c r="M3085" s="70">
        <v>5349</v>
      </c>
      <c r="N3085" s="70">
        <v>5349</v>
      </c>
      <c r="O3085" s="69">
        <v>49.5026139490204</v>
      </c>
      <c r="P3085" s="69"/>
    </row>
    <row r="3086" spans="1:16">
      <c r="A3086" s="92" t="s">
        <v>138</v>
      </c>
      <c r="B3086" s="87" t="s">
        <v>139</v>
      </c>
      <c r="C3086" s="69">
        <v>1831.31</v>
      </c>
      <c r="D3086" s="69"/>
      <c r="E3086" s="69"/>
      <c r="F3086" s="70">
        <v>1327</v>
      </c>
      <c r="G3086" s="69">
        <v>1327</v>
      </c>
      <c r="H3086" s="70">
        <v>1327</v>
      </c>
      <c r="I3086" s="69"/>
      <c r="J3086" s="69">
        <v>100</v>
      </c>
      <c r="K3086" s="69"/>
      <c r="L3086" s="69"/>
      <c r="M3086" s="69"/>
      <c r="N3086" s="70">
        <v>1327</v>
      </c>
      <c r="O3086" s="69"/>
      <c r="P3086" s="69">
        <v>100</v>
      </c>
    </row>
    <row r="3087" spans="1:16">
      <c r="A3087" s="92" t="s">
        <v>144</v>
      </c>
      <c r="B3087" s="87" t="s">
        <v>145</v>
      </c>
      <c r="C3087" s="69"/>
      <c r="D3087" s="69">
        <v>4974.95</v>
      </c>
      <c r="E3087" s="69"/>
      <c r="F3087" s="69"/>
      <c r="G3087" s="69"/>
      <c r="H3087" s="69"/>
      <c r="I3087" s="69"/>
      <c r="J3087" s="69"/>
      <c r="K3087" s="69">
        <v>6800</v>
      </c>
      <c r="L3087" s="69"/>
      <c r="M3087" s="70">
        <v>6800</v>
      </c>
      <c r="N3087" s="70">
        <v>6800</v>
      </c>
      <c r="O3087" s="69">
        <v>136.684790801918</v>
      </c>
      <c r="P3087" s="69"/>
    </row>
    <row r="3088" spans="1:16">
      <c r="A3088" s="92" t="s">
        <v>152</v>
      </c>
      <c r="B3088" s="87" t="s">
        <v>153</v>
      </c>
      <c r="C3088" s="69"/>
      <c r="D3088" s="69"/>
      <c r="E3088" s="69"/>
      <c r="F3088" s="69"/>
      <c r="G3088" s="69"/>
      <c r="H3088" s="69"/>
      <c r="I3088" s="69"/>
      <c r="J3088" s="69"/>
      <c r="K3088" s="69">
        <v>331</v>
      </c>
      <c r="L3088" s="69"/>
      <c r="M3088" s="70">
        <v>332</v>
      </c>
      <c r="N3088" s="70">
        <v>332</v>
      </c>
      <c r="O3088" s="69"/>
      <c r="P3088" s="69"/>
    </row>
    <row r="3089" spans="1:16">
      <c r="A3089" s="91" t="s">
        <v>292</v>
      </c>
      <c r="B3089" s="87" t="s">
        <v>293</v>
      </c>
      <c r="C3089" s="63"/>
      <c r="D3089" s="63"/>
      <c r="E3089" s="63"/>
      <c r="F3089" s="64">
        <v>1858</v>
      </c>
      <c r="G3089" s="63">
        <v>1858</v>
      </c>
      <c r="H3089" s="64">
        <v>1858</v>
      </c>
      <c r="I3089" s="63"/>
      <c r="J3089" s="63">
        <v>100</v>
      </c>
      <c r="K3089" s="63"/>
      <c r="L3089" s="63"/>
      <c r="M3089" s="63"/>
      <c r="N3089" s="64">
        <v>1858</v>
      </c>
      <c r="O3089" s="63"/>
      <c r="P3089" s="63">
        <v>100</v>
      </c>
    </row>
    <row r="3090" spans="1:16">
      <c r="A3090" s="92" t="s">
        <v>122</v>
      </c>
      <c r="B3090" s="87" t="s">
        <v>123</v>
      </c>
      <c r="C3090" s="69"/>
      <c r="D3090" s="69"/>
      <c r="E3090" s="69"/>
      <c r="F3090" s="70">
        <v>1858</v>
      </c>
      <c r="G3090" s="69">
        <v>1858</v>
      </c>
      <c r="H3090" s="70">
        <v>1858</v>
      </c>
      <c r="I3090" s="69"/>
      <c r="J3090" s="69">
        <v>100</v>
      </c>
      <c r="K3090" s="69"/>
      <c r="L3090" s="69"/>
      <c r="M3090" s="69"/>
      <c r="N3090" s="70">
        <v>1858</v>
      </c>
      <c r="O3090" s="69"/>
      <c r="P3090" s="69">
        <v>100</v>
      </c>
    </row>
    <row r="3091" spans="1:16">
      <c r="A3091" s="89" t="s">
        <v>326</v>
      </c>
      <c r="B3091" s="87" t="s">
        <v>327</v>
      </c>
      <c r="C3091" s="63">
        <v>3309218.01</v>
      </c>
      <c r="D3091" s="63">
        <v>3793974.3</v>
      </c>
      <c r="E3091" s="63">
        <v>114.648665894333</v>
      </c>
      <c r="F3091" s="64">
        <v>7565880</v>
      </c>
      <c r="G3091" s="63">
        <v>7565880</v>
      </c>
      <c r="H3091" s="64">
        <v>7565880</v>
      </c>
      <c r="I3091" s="63">
        <v>199.418325000251</v>
      </c>
      <c r="J3091" s="63">
        <v>100</v>
      </c>
      <c r="K3091" s="63">
        <v>2390484.44</v>
      </c>
      <c r="L3091" s="63">
        <v>31.5955902023294</v>
      </c>
      <c r="M3091" s="64">
        <v>-783673</v>
      </c>
      <c r="N3091" s="64">
        <v>6782207</v>
      </c>
      <c r="O3091" s="63">
        <v>178.762597311215</v>
      </c>
      <c r="P3091" s="63">
        <v>89.6420112399351</v>
      </c>
    </row>
    <row r="3092" spans="1:16">
      <c r="A3092" s="90" t="s">
        <v>24</v>
      </c>
      <c r="B3092" s="87" t="s">
        <v>25</v>
      </c>
      <c r="C3092" s="63">
        <v>3309218.01</v>
      </c>
      <c r="D3092" s="63">
        <v>3793974.3</v>
      </c>
      <c r="E3092" s="63">
        <v>114.648665894333</v>
      </c>
      <c r="F3092" s="64">
        <v>7565880</v>
      </c>
      <c r="G3092" s="63">
        <v>7565880</v>
      </c>
      <c r="H3092" s="64">
        <v>7565880</v>
      </c>
      <c r="I3092" s="63">
        <v>199.418325000251</v>
      </c>
      <c r="J3092" s="63">
        <v>100</v>
      </c>
      <c r="K3092" s="63">
        <v>2390484.44</v>
      </c>
      <c r="L3092" s="63">
        <v>31.5955902023294</v>
      </c>
      <c r="M3092" s="64">
        <v>-783673</v>
      </c>
      <c r="N3092" s="64">
        <v>6782207</v>
      </c>
      <c r="O3092" s="63">
        <v>178.762597311215</v>
      </c>
      <c r="P3092" s="63">
        <v>89.6420112399351</v>
      </c>
    </row>
    <row r="3093" spans="1:16">
      <c r="A3093" s="91" t="s">
        <v>162</v>
      </c>
      <c r="B3093" s="87" t="s">
        <v>163</v>
      </c>
      <c r="C3093" s="63">
        <v>236442.89</v>
      </c>
      <c r="D3093" s="63">
        <v>310790.62</v>
      </c>
      <c r="E3093" s="63">
        <v>131.444265463005</v>
      </c>
      <c r="F3093" s="64">
        <v>396475</v>
      </c>
      <c r="G3093" s="63">
        <v>396475</v>
      </c>
      <c r="H3093" s="64">
        <v>396475</v>
      </c>
      <c r="I3093" s="63">
        <v>127.569808895777</v>
      </c>
      <c r="J3093" s="63">
        <v>100</v>
      </c>
      <c r="K3093" s="63">
        <v>144017.47</v>
      </c>
      <c r="L3093" s="63">
        <v>36.3244769531496</v>
      </c>
      <c r="M3093" s="64">
        <v>-18205</v>
      </c>
      <c r="N3093" s="64">
        <v>378270</v>
      </c>
      <c r="O3093" s="63">
        <v>121.71216750364</v>
      </c>
      <c r="P3093" s="63">
        <v>95.4082855161107</v>
      </c>
    </row>
    <row r="3094" spans="1:16">
      <c r="A3094" s="92" t="s">
        <v>28</v>
      </c>
      <c r="B3094" s="87" t="s">
        <v>29</v>
      </c>
      <c r="C3094" s="69">
        <v>10902.8</v>
      </c>
      <c r="D3094" s="69">
        <v>7996.15</v>
      </c>
      <c r="E3094" s="69">
        <v>73.3403345929486</v>
      </c>
      <c r="F3094" s="70">
        <v>10000</v>
      </c>
      <c r="G3094" s="69">
        <v>10000</v>
      </c>
      <c r="H3094" s="70">
        <v>10000</v>
      </c>
      <c r="I3094" s="69">
        <v>125.060185214134</v>
      </c>
      <c r="J3094" s="69">
        <v>100</v>
      </c>
      <c r="K3094" s="69"/>
      <c r="L3094" s="69"/>
      <c r="M3094" s="69"/>
      <c r="N3094" s="70">
        <v>10000</v>
      </c>
      <c r="O3094" s="69">
        <v>125.060185214134</v>
      </c>
      <c r="P3094" s="69">
        <v>100</v>
      </c>
    </row>
    <row r="3095" spans="1:16">
      <c r="A3095" s="92" t="s">
        <v>32</v>
      </c>
      <c r="B3095" s="87" t="s">
        <v>33</v>
      </c>
      <c r="C3095" s="69">
        <v>403.45</v>
      </c>
      <c r="D3095" s="69"/>
      <c r="E3095" s="69"/>
      <c r="F3095" s="69"/>
      <c r="G3095" s="69"/>
      <c r="H3095" s="69"/>
      <c r="I3095" s="69"/>
      <c r="J3095" s="69"/>
      <c r="K3095" s="69"/>
      <c r="L3095" s="69"/>
      <c r="M3095" s="69"/>
      <c r="N3095" s="69"/>
      <c r="O3095" s="69"/>
      <c r="P3095" s="69"/>
    </row>
    <row r="3096" spans="1:16">
      <c r="A3096" s="92" t="s">
        <v>62</v>
      </c>
      <c r="B3096" s="87" t="s">
        <v>63</v>
      </c>
      <c r="C3096" s="69">
        <v>2815.17</v>
      </c>
      <c r="D3096" s="69">
        <v>1999.77</v>
      </c>
      <c r="E3096" s="69">
        <v>71.0354969682115</v>
      </c>
      <c r="F3096" s="69"/>
      <c r="G3096" s="69"/>
      <c r="H3096" s="69"/>
      <c r="I3096" s="69"/>
      <c r="J3096" s="69"/>
      <c r="K3096" s="69"/>
      <c r="L3096" s="69"/>
      <c r="M3096" s="69"/>
      <c r="N3096" s="69"/>
      <c r="O3096" s="69"/>
      <c r="P3096" s="69"/>
    </row>
    <row r="3097" spans="1:16">
      <c r="A3097" s="92" t="s">
        <v>34</v>
      </c>
      <c r="B3097" s="87" t="s">
        <v>35</v>
      </c>
      <c r="C3097" s="69">
        <v>2322.52</v>
      </c>
      <c r="D3097" s="69">
        <v>1649.8</v>
      </c>
      <c r="E3097" s="69">
        <v>71.0349103559926</v>
      </c>
      <c r="F3097" s="70">
        <v>1650</v>
      </c>
      <c r="G3097" s="69">
        <v>1650</v>
      </c>
      <c r="H3097" s="70">
        <v>1650</v>
      </c>
      <c r="I3097" s="69">
        <v>100.012122681537</v>
      </c>
      <c r="J3097" s="69">
        <v>100</v>
      </c>
      <c r="K3097" s="69"/>
      <c r="L3097" s="69"/>
      <c r="M3097" s="69"/>
      <c r="N3097" s="70">
        <v>1650</v>
      </c>
      <c r="O3097" s="69">
        <v>100.012122681537</v>
      </c>
      <c r="P3097" s="69">
        <v>100</v>
      </c>
    </row>
    <row r="3098" spans="1:16">
      <c r="A3098" s="92" t="s">
        <v>70</v>
      </c>
      <c r="B3098" s="87" t="s">
        <v>71</v>
      </c>
      <c r="C3098" s="69">
        <v>1812.19</v>
      </c>
      <c r="D3098" s="69">
        <v>2216.94</v>
      </c>
      <c r="E3098" s="69">
        <v>122.334854513048</v>
      </c>
      <c r="F3098" s="70">
        <v>21000</v>
      </c>
      <c r="G3098" s="69">
        <v>21000</v>
      </c>
      <c r="H3098" s="70">
        <v>21000</v>
      </c>
      <c r="I3098" s="69">
        <v>947.251617093832</v>
      </c>
      <c r="J3098" s="69">
        <v>100</v>
      </c>
      <c r="K3098" s="69">
        <v>156.69</v>
      </c>
      <c r="L3098" s="69">
        <v>0.74614285714286</v>
      </c>
      <c r="M3098" s="69"/>
      <c r="N3098" s="70">
        <v>21000</v>
      </c>
      <c r="O3098" s="69">
        <v>947.251617093832</v>
      </c>
      <c r="P3098" s="69">
        <v>100</v>
      </c>
    </row>
    <row r="3099" spans="1:16">
      <c r="A3099" s="92" t="s">
        <v>36</v>
      </c>
      <c r="B3099" s="87" t="s">
        <v>37</v>
      </c>
      <c r="C3099" s="69">
        <v>145.99</v>
      </c>
      <c r="D3099" s="69"/>
      <c r="E3099" s="69"/>
      <c r="F3099" s="69"/>
      <c r="G3099" s="69"/>
      <c r="H3099" s="69"/>
      <c r="I3099" s="69"/>
      <c r="J3099" s="69"/>
      <c r="K3099" s="69"/>
      <c r="L3099" s="69"/>
      <c r="M3099" s="69"/>
      <c r="N3099" s="69"/>
      <c r="O3099" s="69"/>
      <c r="P3099" s="69"/>
    </row>
    <row r="3100" spans="1:16">
      <c r="A3100" s="92" t="s">
        <v>82</v>
      </c>
      <c r="B3100" s="87" t="s">
        <v>83</v>
      </c>
      <c r="C3100" s="69"/>
      <c r="D3100" s="69"/>
      <c r="E3100" s="69"/>
      <c r="F3100" s="69"/>
      <c r="G3100" s="69"/>
      <c r="H3100" s="69"/>
      <c r="I3100" s="69"/>
      <c r="J3100" s="69"/>
      <c r="K3100" s="69">
        <v>345.02</v>
      </c>
      <c r="L3100" s="69"/>
      <c r="M3100" s="70">
        <v>345</v>
      </c>
      <c r="N3100" s="70">
        <v>345</v>
      </c>
      <c r="O3100" s="69"/>
      <c r="P3100" s="69"/>
    </row>
    <row r="3101" spans="1:16">
      <c r="A3101" s="92" t="s">
        <v>84</v>
      </c>
      <c r="B3101" s="87" t="s">
        <v>85</v>
      </c>
      <c r="C3101" s="69">
        <v>776.17</v>
      </c>
      <c r="D3101" s="69">
        <v>735.38</v>
      </c>
      <c r="E3101" s="69">
        <v>94.7447079892292</v>
      </c>
      <c r="F3101" s="69"/>
      <c r="G3101" s="69"/>
      <c r="H3101" s="69"/>
      <c r="I3101" s="69"/>
      <c r="J3101" s="69"/>
      <c r="K3101" s="69">
        <v>347.18</v>
      </c>
      <c r="L3101" s="69"/>
      <c r="M3101" s="70">
        <v>348</v>
      </c>
      <c r="N3101" s="70">
        <v>348</v>
      </c>
      <c r="O3101" s="69">
        <v>47.3224727351845</v>
      </c>
      <c r="P3101" s="69"/>
    </row>
    <row r="3102" spans="1:16">
      <c r="A3102" s="92" t="s">
        <v>86</v>
      </c>
      <c r="B3102" s="87" t="s">
        <v>87</v>
      </c>
      <c r="C3102" s="69">
        <v>1610.58</v>
      </c>
      <c r="D3102" s="69">
        <v>783.18</v>
      </c>
      <c r="E3102" s="69">
        <v>48.6272026226577</v>
      </c>
      <c r="F3102" s="70">
        <v>2000</v>
      </c>
      <c r="G3102" s="69">
        <v>2000</v>
      </c>
      <c r="H3102" s="70">
        <v>2000</v>
      </c>
      <c r="I3102" s="69">
        <v>255.369136086213</v>
      </c>
      <c r="J3102" s="69">
        <v>100</v>
      </c>
      <c r="K3102" s="69">
        <v>739.87</v>
      </c>
      <c r="L3102" s="69">
        <v>36.9935</v>
      </c>
      <c r="M3102" s="69"/>
      <c r="N3102" s="70">
        <v>2000</v>
      </c>
      <c r="O3102" s="69">
        <v>255.369136086213</v>
      </c>
      <c r="P3102" s="69">
        <v>100</v>
      </c>
    </row>
    <row r="3103" spans="1:16">
      <c r="A3103" s="92" t="s">
        <v>88</v>
      </c>
      <c r="B3103" s="87" t="s">
        <v>89</v>
      </c>
      <c r="C3103" s="69">
        <v>261.61</v>
      </c>
      <c r="D3103" s="69">
        <v>755.19</v>
      </c>
      <c r="E3103" s="69">
        <v>288.670157868583</v>
      </c>
      <c r="F3103" s="70">
        <v>6664</v>
      </c>
      <c r="G3103" s="69">
        <v>6664</v>
      </c>
      <c r="H3103" s="70">
        <v>6664</v>
      </c>
      <c r="I3103" s="69">
        <v>882.426938916034</v>
      </c>
      <c r="J3103" s="69">
        <v>100</v>
      </c>
      <c r="K3103" s="69">
        <v>230.61</v>
      </c>
      <c r="L3103" s="69">
        <v>3.46053421368547</v>
      </c>
      <c r="M3103" s="70">
        <v>-1664</v>
      </c>
      <c r="N3103" s="70">
        <v>5000</v>
      </c>
      <c r="O3103" s="69">
        <v>662.085038202307</v>
      </c>
      <c r="P3103" s="69">
        <v>75.0300120048019</v>
      </c>
    </row>
    <row r="3104" spans="1:16">
      <c r="A3104" s="92" t="s">
        <v>94</v>
      </c>
      <c r="B3104" s="87" t="s">
        <v>95</v>
      </c>
      <c r="C3104" s="69">
        <v>238.64</v>
      </c>
      <c r="D3104" s="69"/>
      <c r="E3104" s="69"/>
      <c r="F3104" s="69"/>
      <c r="G3104" s="69"/>
      <c r="H3104" s="69"/>
      <c r="I3104" s="69"/>
      <c r="J3104" s="69"/>
      <c r="K3104" s="69"/>
      <c r="L3104" s="69"/>
      <c r="M3104" s="69"/>
      <c r="N3104" s="69"/>
      <c r="O3104" s="69"/>
      <c r="P3104" s="69"/>
    </row>
    <row r="3105" spans="1:16">
      <c r="A3105" s="92" t="s">
        <v>98</v>
      </c>
      <c r="B3105" s="87" t="s">
        <v>99</v>
      </c>
      <c r="C3105" s="69"/>
      <c r="D3105" s="69">
        <v>289.8</v>
      </c>
      <c r="E3105" s="69"/>
      <c r="F3105" s="70">
        <v>1000</v>
      </c>
      <c r="G3105" s="69">
        <v>1000</v>
      </c>
      <c r="H3105" s="70">
        <v>1000</v>
      </c>
      <c r="I3105" s="69">
        <v>345.065562456867</v>
      </c>
      <c r="J3105" s="69">
        <v>100</v>
      </c>
      <c r="K3105" s="69"/>
      <c r="L3105" s="69"/>
      <c r="M3105" s="69"/>
      <c r="N3105" s="70">
        <v>1000</v>
      </c>
      <c r="O3105" s="69">
        <v>345.065562456867</v>
      </c>
      <c r="P3105" s="69">
        <v>100</v>
      </c>
    </row>
    <row r="3106" spans="1:16">
      <c r="A3106" s="92" t="s">
        <v>100</v>
      </c>
      <c r="B3106" s="87" t="s">
        <v>101</v>
      </c>
      <c r="C3106" s="69"/>
      <c r="D3106" s="69"/>
      <c r="E3106" s="69"/>
      <c r="F3106" s="69"/>
      <c r="G3106" s="69"/>
      <c r="H3106" s="69"/>
      <c r="I3106" s="69"/>
      <c r="J3106" s="69"/>
      <c r="K3106" s="69">
        <v>132</v>
      </c>
      <c r="L3106" s="69"/>
      <c r="M3106" s="70">
        <v>132</v>
      </c>
      <c r="N3106" s="70">
        <v>132</v>
      </c>
      <c r="O3106" s="69"/>
      <c r="P3106" s="69"/>
    </row>
    <row r="3107" spans="1:16">
      <c r="A3107" s="92" t="s">
        <v>102</v>
      </c>
      <c r="B3107" s="87" t="s">
        <v>103</v>
      </c>
      <c r="C3107" s="69">
        <v>56830.18</v>
      </c>
      <c r="D3107" s="69">
        <v>86702.07</v>
      </c>
      <c r="E3107" s="69">
        <v>152.563426686314</v>
      </c>
      <c r="F3107" s="70">
        <v>116843</v>
      </c>
      <c r="G3107" s="69">
        <v>116843</v>
      </c>
      <c r="H3107" s="70">
        <v>116843</v>
      </c>
      <c r="I3107" s="69">
        <v>134.76379514353</v>
      </c>
      <c r="J3107" s="69">
        <v>100</v>
      </c>
      <c r="K3107" s="69">
        <v>58477.21</v>
      </c>
      <c r="L3107" s="69">
        <v>50.0476793646175</v>
      </c>
      <c r="M3107" s="69"/>
      <c r="N3107" s="70">
        <v>116843</v>
      </c>
      <c r="O3107" s="69">
        <v>134.76379514353</v>
      </c>
      <c r="P3107" s="69">
        <v>100</v>
      </c>
    </row>
    <row r="3108" spans="1:16">
      <c r="A3108" s="92" t="s">
        <v>106</v>
      </c>
      <c r="B3108" s="87" t="s">
        <v>107</v>
      </c>
      <c r="C3108" s="69">
        <v>16489.81</v>
      </c>
      <c r="D3108" s="69">
        <v>10597.43</v>
      </c>
      <c r="E3108" s="69">
        <v>64.266537940704</v>
      </c>
      <c r="F3108" s="70">
        <v>12000</v>
      </c>
      <c r="G3108" s="69">
        <v>12000</v>
      </c>
      <c r="H3108" s="70">
        <v>12000</v>
      </c>
      <c r="I3108" s="69">
        <v>113.235001316357</v>
      </c>
      <c r="J3108" s="69">
        <v>100</v>
      </c>
      <c r="K3108" s="69">
        <v>15823.75</v>
      </c>
      <c r="L3108" s="69">
        <v>131.864583333333</v>
      </c>
      <c r="M3108" s="70">
        <v>3900</v>
      </c>
      <c r="N3108" s="70">
        <v>15900</v>
      </c>
      <c r="O3108" s="69">
        <v>150.036376744173</v>
      </c>
      <c r="P3108" s="69">
        <v>132.5</v>
      </c>
    </row>
    <row r="3109" spans="1:16">
      <c r="A3109" s="92" t="s">
        <v>52</v>
      </c>
      <c r="B3109" s="87" t="s">
        <v>53</v>
      </c>
      <c r="C3109" s="69">
        <v>128955.2</v>
      </c>
      <c r="D3109" s="69">
        <v>166473.64</v>
      </c>
      <c r="E3109" s="69">
        <v>129.094166035957</v>
      </c>
      <c r="F3109" s="70">
        <v>182000</v>
      </c>
      <c r="G3109" s="69">
        <v>182000</v>
      </c>
      <c r="H3109" s="70">
        <v>182000</v>
      </c>
      <c r="I3109" s="69">
        <v>109.326617715573</v>
      </c>
      <c r="J3109" s="69">
        <v>100</v>
      </c>
      <c r="K3109" s="69">
        <v>35352.33</v>
      </c>
      <c r="L3109" s="69">
        <v>19.4243571428571</v>
      </c>
      <c r="M3109" s="70">
        <v>-32000</v>
      </c>
      <c r="N3109" s="70">
        <v>150000</v>
      </c>
      <c r="O3109" s="69">
        <v>90.104355260088</v>
      </c>
      <c r="P3109" s="69">
        <v>82.4175824175824</v>
      </c>
    </row>
    <row r="3110" spans="1:16">
      <c r="A3110" s="92" t="s">
        <v>110</v>
      </c>
      <c r="B3110" s="87" t="s">
        <v>111</v>
      </c>
      <c r="C3110" s="69">
        <v>4459.49</v>
      </c>
      <c r="D3110" s="69">
        <v>3967.57</v>
      </c>
      <c r="E3110" s="69">
        <v>88.9691422113291</v>
      </c>
      <c r="F3110" s="70">
        <v>4042</v>
      </c>
      <c r="G3110" s="69">
        <v>4042</v>
      </c>
      <c r="H3110" s="70">
        <v>4042</v>
      </c>
      <c r="I3110" s="69">
        <v>101.875959340352</v>
      </c>
      <c r="J3110" s="69">
        <v>100</v>
      </c>
      <c r="K3110" s="69">
        <v>10293.12</v>
      </c>
      <c r="L3110" s="69">
        <v>254.654131618011</v>
      </c>
      <c r="M3110" s="70">
        <v>10958</v>
      </c>
      <c r="N3110" s="70">
        <v>15000</v>
      </c>
      <c r="O3110" s="69">
        <v>378.065163311548</v>
      </c>
      <c r="P3110" s="69">
        <v>371.10341415141</v>
      </c>
    </row>
    <row r="3111" spans="1:16">
      <c r="A3111" s="92" t="s">
        <v>112</v>
      </c>
      <c r="B3111" s="87" t="s">
        <v>113</v>
      </c>
      <c r="C3111" s="69">
        <v>164.67</v>
      </c>
      <c r="D3111" s="69">
        <v>47.84</v>
      </c>
      <c r="E3111" s="69">
        <v>29.0520434809012</v>
      </c>
      <c r="F3111" s="70">
        <v>2000</v>
      </c>
      <c r="G3111" s="69">
        <v>2000</v>
      </c>
      <c r="H3111" s="70">
        <v>2000</v>
      </c>
      <c r="I3111" s="69">
        <v>4180.60200668896</v>
      </c>
      <c r="J3111" s="69">
        <v>100</v>
      </c>
      <c r="K3111" s="69"/>
      <c r="L3111" s="69"/>
      <c r="M3111" s="70">
        <v>-2000</v>
      </c>
      <c r="N3111" s="69"/>
      <c r="O3111" s="69"/>
      <c r="P3111" s="69"/>
    </row>
    <row r="3112" spans="1:16">
      <c r="A3112" s="92" t="s">
        <v>118</v>
      </c>
      <c r="B3112" s="87" t="s">
        <v>119</v>
      </c>
      <c r="C3112" s="69">
        <v>7495.68</v>
      </c>
      <c r="D3112" s="69">
        <v>19259.34</v>
      </c>
      <c r="E3112" s="69">
        <v>256.939196977459</v>
      </c>
      <c r="F3112" s="70">
        <v>31776</v>
      </c>
      <c r="G3112" s="69">
        <v>31776</v>
      </c>
      <c r="H3112" s="70">
        <v>31776</v>
      </c>
      <c r="I3112" s="69">
        <v>164.990077541598</v>
      </c>
      <c r="J3112" s="69">
        <v>100</v>
      </c>
      <c r="K3112" s="69">
        <v>20344.97</v>
      </c>
      <c r="L3112" s="69">
        <v>64.0262147532729</v>
      </c>
      <c r="M3112" s="70">
        <v>1776</v>
      </c>
      <c r="N3112" s="70">
        <v>33552</v>
      </c>
      <c r="O3112" s="69">
        <v>174.211577343772</v>
      </c>
      <c r="P3112" s="69">
        <v>105.589123867069</v>
      </c>
    </row>
    <row r="3113" spans="1:16">
      <c r="A3113" s="92" t="s">
        <v>120</v>
      </c>
      <c r="B3113" s="87" t="s">
        <v>121</v>
      </c>
      <c r="C3113" s="69">
        <v>560.26</v>
      </c>
      <c r="D3113" s="69"/>
      <c r="E3113" s="69"/>
      <c r="F3113" s="69"/>
      <c r="G3113" s="69"/>
      <c r="H3113" s="69"/>
      <c r="I3113" s="69"/>
      <c r="J3113" s="69"/>
      <c r="K3113" s="69"/>
      <c r="L3113" s="69"/>
      <c r="M3113" s="69"/>
      <c r="N3113" s="69"/>
      <c r="O3113" s="69"/>
      <c r="P3113" s="69"/>
    </row>
    <row r="3114" spans="1:16">
      <c r="A3114" s="92" t="s">
        <v>40</v>
      </c>
      <c r="B3114" s="87" t="s">
        <v>41</v>
      </c>
      <c r="C3114" s="69">
        <v>110.22</v>
      </c>
      <c r="D3114" s="69">
        <v>48.75</v>
      </c>
      <c r="E3114" s="69">
        <v>44.229722373435</v>
      </c>
      <c r="F3114" s="70">
        <v>500</v>
      </c>
      <c r="G3114" s="69">
        <v>500</v>
      </c>
      <c r="H3114" s="70">
        <v>500</v>
      </c>
      <c r="I3114" s="69">
        <v>1025.64102564103</v>
      </c>
      <c r="J3114" s="69">
        <v>100</v>
      </c>
      <c r="K3114" s="69">
        <v>65.37</v>
      </c>
      <c r="L3114" s="69">
        <v>13.074</v>
      </c>
      <c r="M3114" s="69"/>
      <c r="N3114" s="70">
        <v>500</v>
      </c>
      <c r="O3114" s="69">
        <v>1025.64102564103</v>
      </c>
      <c r="P3114" s="69">
        <v>100</v>
      </c>
    </row>
    <row r="3115" spans="1:16">
      <c r="A3115" s="92" t="s">
        <v>122</v>
      </c>
      <c r="B3115" s="87" t="s">
        <v>123</v>
      </c>
      <c r="C3115" s="69">
        <v>88.26</v>
      </c>
      <c r="D3115" s="69">
        <v>3742.77</v>
      </c>
      <c r="E3115" s="69">
        <v>4240.6186267845</v>
      </c>
      <c r="F3115" s="70">
        <v>5000</v>
      </c>
      <c r="G3115" s="69">
        <v>5000</v>
      </c>
      <c r="H3115" s="70">
        <v>5000</v>
      </c>
      <c r="I3115" s="69">
        <v>133.590896581943</v>
      </c>
      <c r="J3115" s="69">
        <v>100</v>
      </c>
      <c r="K3115" s="69">
        <v>1709.35</v>
      </c>
      <c r="L3115" s="69">
        <v>34.187</v>
      </c>
      <c r="M3115" s="69"/>
      <c r="N3115" s="70">
        <v>5000</v>
      </c>
      <c r="O3115" s="69">
        <v>133.590896581943</v>
      </c>
      <c r="P3115" s="69">
        <v>100</v>
      </c>
    </row>
    <row r="3116" spans="1:16">
      <c r="A3116" s="92" t="s">
        <v>152</v>
      </c>
      <c r="B3116" s="87" t="s">
        <v>153</v>
      </c>
      <c r="C3116" s="69"/>
      <c r="D3116" s="69">
        <v>3525</v>
      </c>
      <c r="E3116" s="69"/>
      <c r="F3116" s="69"/>
      <c r="G3116" s="69"/>
      <c r="H3116" s="69"/>
      <c r="I3116" s="69"/>
      <c r="J3116" s="69"/>
      <c r="K3116" s="69"/>
      <c r="L3116" s="69"/>
      <c r="M3116" s="69"/>
      <c r="N3116" s="69"/>
      <c r="O3116" s="69"/>
      <c r="P3116" s="69"/>
    </row>
    <row r="3117" spans="1:16">
      <c r="A3117" s="91" t="s">
        <v>164</v>
      </c>
      <c r="B3117" s="87" t="s">
        <v>165</v>
      </c>
      <c r="C3117" s="63">
        <v>2976000.91</v>
      </c>
      <c r="D3117" s="63">
        <v>3248388.8</v>
      </c>
      <c r="E3117" s="63">
        <v>109.152816085664</v>
      </c>
      <c r="F3117" s="64">
        <v>7051774</v>
      </c>
      <c r="G3117" s="63">
        <v>7051774</v>
      </c>
      <c r="H3117" s="64">
        <v>7051774</v>
      </c>
      <c r="I3117" s="63">
        <v>217.085282402156</v>
      </c>
      <c r="J3117" s="63">
        <v>100</v>
      </c>
      <c r="K3117" s="63">
        <v>2158939.7</v>
      </c>
      <c r="L3117" s="63">
        <v>30.6155543271807</v>
      </c>
      <c r="M3117" s="64">
        <v>-799954</v>
      </c>
      <c r="N3117" s="64">
        <v>6251820</v>
      </c>
      <c r="O3117" s="63">
        <v>192.459104649049</v>
      </c>
      <c r="P3117" s="63">
        <v>88.655989258873</v>
      </c>
    </row>
    <row r="3118" spans="1:16">
      <c r="A3118" s="92" t="s">
        <v>28</v>
      </c>
      <c r="B3118" s="87" t="s">
        <v>29</v>
      </c>
      <c r="C3118" s="69">
        <v>705123.2</v>
      </c>
      <c r="D3118" s="69">
        <v>799557.55</v>
      </c>
      <c r="E3118" s="69">
        <v>113.392602881312</v>
      </c>
      <c r="F3118" s="70">
        <v>958843</v>
      </c>
      <c r="G3118" s="69">
        <v>958843</v>
      </c>
      <c r="H3118" s="70">
        <v>958843</v>
      </c>
      <c r="I3118" s="69">
        <v>119.921699194761</v>
      </c>
      <c r="J3118" s="69">
        <v>100</v>
      </c>
      <c r="K3118" s="69">
        <v>540441.57</v>
      </c>
      <c r="L3118" s="69">
        <v>56.3639271497002</v>
      </c>
      <c r="M3118" s="70">
        <v>150000</v>
      </c>
      <c r="N3118" s="70">
        <v>1108843</v>
      </c>
      <c r="O3118" s="69">
        <v>138.682074855025</v>
      </c>
      <c r="P3118" s="69">
        <v>115.643854103331</v>
      </c>
    </row>
    <row r="3119" spans="1:16">
      <c r="A3119" s="92" t="s">
        <v>198</v>
      </c>
      <c r="B3119" s="87" t="s">
        <v>199</v>
      </c>
      <c r="C3119" s="69"/>
      <c r="D3119" s="69"/>
      <c r="E3119" s="69"/>
      <c r="F3119" s="70">
        <v>11000</v>
      </c>
      <c r="G3119" s="69">
        <v>11000</v>
      </c>
      <c r="H3119" s="70">
        <v>11000</v>
      </c>
      <c r="I3119" s="69"/>
      <c r="J3119" s="69">
        <v>100</v>
      </c>
      <c r="K3119" s="69"/>
      <c r="L3119" s="69"/>
      <c r="M3119" s="69"/>
      <c r="N3119" s="70">
        <v>11000</v>
      </c>
      <c r="O3119" s="69"/>
      <c r="P3119" s="69">
        <v>100</v>
      </c>
    </row>
    <row r="3120" spans="1:16">
      <c r="A3120" s="92" t="s">
        <v>80</v>
      </c>
      <c r="B3120" s="87" t="s">
        <v>81</v>
      </c>
      <c r="C3120" s="69"/>
      <c r="D3120" s="69"/>
      <c r="E3120" s="69"/>
      <c r="F3120" s="70">
        <v>11000</v>
      </c>
      <c r="G3120" s="69">
        <v>11000</v>
      </c>
      <c r="H3120" s="70">
        <v>11000</v>
      </c>
      <c r="I3120" s="69"/>
      <c r="J3120" s="69">
        <v>100</v>
      </c>
      <c r="K3120" s="69"/>
      <c r="L3120" s="69"/>
      <c r="M3120" s="69"/>
      <c r="N3120" s="70">
        <v>11000</v>
      </c>
      <c r="O3120" s="69"/>
      <c r="P3120" s="69">
        <v>100</v>
      </c>
    </row>
    <row r="3121" spans="1:16">
      <c r="A3121" s="92" t="s">
        <v>32</v>
      </c>
      <c r="B3121" s="87" t="s">
        <v>33</v>
      </c>
      <c r="C3121" s="69">
        <v>374115</v>
      </c>
      <c r="D3121" s="69">
        <v>421947.86</v>
      </c>
      <c r="E3121" s="69">
        <v>112.785603357256</v>
      </c>
      <c r="F3121" s="70">
        <v>657182</v>
      </c>
      <c r="G3121" s="69">
        <v>657182</v>
      </c>
      <c r="H3121" s="70">
        <v>657182</v>
      </c>
      <c r="I3121" s="69">
        <v>155.749575314827</v>
      </c>
      <c r="J3121" s="69">
        <v>100</v>
      </c>
      <c r="K3121" s="69">
        <v>279417.7</v>
      </c>
      <c r="L3121" s="69">
        <v>42.517552215368</v>
      </c>
      <c r="M3121" s="69"/>
      <c r="N3121" s="70">
        <v>657182</v>
      </c>
      <c r="O3121" s="69">
        <v>155.749575314827</v>
      </c>
      <c r="P3121" s="69">
        <v>100</v>
      </c>
    </row>
    <row r="3122" spans="1:16">
      <c r="A3122" s="92" t="s">
        <v>62</v>
      </c>
      <c r="B3122" s="87" t="s">
        <v>63</v>
      </c>
      <c r="C3122" s="69">
        <v>180098.12</v>
      </c>
      <c r="D3122" s="69">
        <v>227481.7</v>
      </c>
      <c r="E3122" s="69">
        <v>126.309869309019</v>
      </c>
      <c r="F3122" s="69"/>
      <c r="G3122" s="69"/>
      <c r="H3122" s="69"/>
      <c r="I3122" s="69"/>
      <c r="J3122" s="69"/>
      <c r="K3122" s="69">
        <v>151525.55</v>
      </c>
      <c r="L3122" s="69"/>
      <c r="M3122" s="70">
        <v>135000</v>
      </c>
      <c r="N3122" s="70">
        <v>135000</v>
      </c>
      <c r="O3122" s="69">
        <v>59.3454330612089</v>
      </c>
      <c r="P3122" s="69"/>
    </row>
    <row r="3123" spans="1:16">
      <c r="A3123" s="92" t="s">
        <v>34</v>
      </c>
      <c r="B3123" s="87" t="s">
        <v>35</v>
      </c>
      <c r="C3123" s="69">
        <v>144122.66</v>
      </c>
      <c r="D3123" s="69">
        <v>164745.51</v>
      </c>
      <c r="E3123" s="69">
        <v>114.309234925306</v>
      </c>
      <c r="F3123" s="70">
        <v>218943</v>
      </c>
      <c r="G3123" s="69">
        <v>218943</v>
      </c>
      <c r="H3123" s="70">
        <v>218943</v>
      </c>
      <c r="I3123" s="69">
        <v>132.897703858515</v>
      </c>
      <c r="J3123" s="69">
        <v>100</v>
      </c>
      <c r="K3123" s="69">
        <v>112389.66</v>
      </c>
      <c r="L3123" s="69">
        <v>51.3328400542607</v>
      </c>
      <c r="M3123" s="69"/>
      <c r="N3123" s="70">
        <v>218943</v>
      </c>
      <c r="O3123" s="69">
        <v>132.897703858515</v>
      </c>
      <c r="P3123" s="69">
        <v>100</v>
      </c>
    </row>
    <row r="3124" spans="1:16">
      <c r="A3124" s="92" t="s">
        <v>70</v>
      </c>
      <c r="B3124" s="87" t="s">
        <v>71</v>
      </c>
      <c r="C3124" s="69">
        <v>63553.54</v>
      </c>
      <c r="D3124" s="69">
        <v>100851.89</v>
      </c>
      <c r="E3124" s="69">
        <v>158.688076226753</v>
      </c>
      <c r="F3124" s="70">
        <v>94636</v>
      </c>
      <c r="G3124" s="69">
        <v>94636</v>
      </c>
      <c r="H3124" s="70">
        <v>94636</v>
      </c>
      <c r="I3124" s="69">
        <v>93.8366152582763</v>
      </c>
      <c r="J3124" s="69">
        <v>100</v>
      </c>
      <c r="K3124" s="69">
        <v>84191.02</v>
      </c>
      <c r="L3124" s="69">
        <v>88.962995054736</v>
      </c>
      <c r="M3124" s="70">
        <v>35364</v>
      </c>
      <c r="N3124" s="70">
        <v>130000</v>
      </c>
      <c r="O3124" s="69">
        <v>128.901897624328</v>
      </c>
      <c r="P3124" s="69">
        <v>137.368443298533</v>
      </c>
    </row>
    <row r="3125" spans="1:16">
      <c r="A3125" s="92" t="s">
        <v>36</v>
      </c>
      <c r="B3125" s="87" t="s">
        <v>37</v>
      </c>
      <c r="C3125" s="69">
        <v>42165.65</v>
      </c>
      <c r="D3125" s="69">
        <v>49348.49</v>
      </c>
      <c r="E3125" s="69">
        <v>117.034813882864</v>
      </c>
      <c r="F3125" s="70">
        <v>65000</v>
      </c>
      <c r="G3125" s="69">
        <v>65000</v>
      </c>
      <c r="H3125" s="70">
        <v>65000</v>
      </c>
      <c r="I3125" s="69">
        <v>131.716289596703</v>
      </c>
      <c r="J3125" s="69">
        <v>100</v>
      </c>
      <c r="K3125" s="69">
        <v>31364.28</v>
      </c>
      <c r="L3125" s="69">
        <v>48.2527384615385</v>
      </c>
      <c r="M3125" s="69"/>
      <c r="N3125" s="70">
        <v>65000</v>
      </c>
      <c r="O3125" s="69">
        <v>131.716289596703</v>
      </c>
      <c r="P3125" s="69">
        <v>100</v>
      </c>
    </row>
    <row r="3126" spans="1:16">
      <c r="A3126" s="92" t="s">
        <v>82</v>
      </c>
      <c r="B3126" s="87" t="s">
        <v>83</v>
      </c>
      <c r="C3126" s="69">
        <v>2563.42</v>
      </c>
      <c r="D3126" s="69">
        <v>3741.05</v>
      </c>
      <c r="E3126" s="69">
        <v>145.93979917454</v>
      </c>
      <c r="F3126" s="70">
        <v>6000</v>
      </c>
      <c r="G3126" s="69">
        <v>6000</v>
      </c>
      <c r="H3126" s="70">
        <v>6000</v>
      </c>
      <c r="I3126" s="69">
        <v>160.382780235495</v>
      </c>
      <c r="J3126" s="69">
        <v>100</v>
      </c>
      <c r="K3126" s="69">
        <v>5162.72</v>
      </c>
      <c r="L3126" s="69">
        <v>86.0453333333333</v>
      </c>
      <c r="M3126" s="69"/>
      <c r="N3126" s="70">
        <v>6000</v>
      </c>
      <c r="O3126" s="69">
        <v>160.382780235495</v>
      </c>
      <c r="P3126" s="69">
        <v>100</v>
      </c>
    </row>
    <row r="3127" spans="1:16">
      <c r="A3127" s="92" t="s">
        <v>84</v>
      </c>
      <c r="B3127" s="87" t="s">
        <v>85</v>
      </c>
      <c r="C3127" s="69">
        <v>11271.32</v>
      </c>
      <c r="D3127" s="69">
        <v>9877.06</v>
      </c>
      <c r="E3127" s="69">
        <v>87.63002026382</v>
      </c>
      <c r="F3127" s="70">
        <v>250</v>
      </c>
      <c r="G3127" s="69">
        <v>250</v>
      </c>
      <c r="H3127" s="70">
        <v>250</v>
      </c>
      <c r="I3127" s="69">
        <v>2.53111755927371</v>
      </c>
      <c r="J3127" s="69">
        <v>100</v>
      </c>
      <c r="K3127" s="69">
        <v>5651.51</v>
      </c>
      <c r="L3127" s="69">
        <v>2260.604</v>
      </c>
      <c r="M3127" s="70">
        <v>6750</v>
      </c>
      <c r="N3127" s="70">
        <v>7000</v>
      </c>
      <c r="O3127" s="69">
        <v>70.8712916596639</v>
      </c>
      <c r="P3127" s="69">
        <v>2800</v>
      </c>
    </row>
    <row r="3128" spans="1:16">
      <c r="A3128" s="92" t="s">
        <v>86</v>
      </c>
      <c r="B3128" s="87" t="s">
        <v>87</v>
      </c>
      <c r="C3128" s="69">
        <v>31750.55</v>
      </c>
      <c r="D3128" s="69">
        <v>22238.69</v>
      </c>
      <c r="E3128" s="69">
        <v>70.0419047859014</v>
      </c>
      <c r="F3128" s="70">
        <v>30000</v>
      </c>
      <c r="G3128" s="69">
        <v>30000</v>
      </c>
      <c r="H3128" s="70">
        <v>30000</v>
      </c>
      <c r="I3128" s="69">
        <v>134.900032331041</v>
      </c>
      <c r="J3128" s="69">
        <v>100</v>
      </c>
      <c r="K3128" s="69">
        <v>15711.14</v>
      </c>
      <c r="L3128" s="69">
        <v>52.3704666666667</v>
      </c>
      <c r="M3128" s="69"/>
      <c r="N3128" s="70">
        <v>30000</v>
      </c>
      <c r="O3128" s="69">
        <v>134.900032331041</v>
      </c>
      <c r="P3128" s="69">
        <v>100</v>
      </c>
    </row>
    <row r="3129" spans="1:16">
      <c r="A3129" s="92" t="s">
        <v>90</v>
      </c>
      <c r="B3129" s="87" t="s">
        <v>91</v>
      </c>
      <c r="C3129" s="69">
        <v>171059.01</v>
      </c>
      <c r="D3129" s="69">
        <v>121811.12</v>
      </c>
      <c r="E3129" s="69">
        <v>71.20999940313</v>
      </c>
      <c r="F3129" s="70">
        <v>140000</v>
      </c>
      <c r="G3129" s="69">
        <v>140000</v>
      </c>
      <c r="H3129" s="70">
        <v>140000</v>
      </c>
      <c r="I3129" s="69">
        <v>114.932035761595</v>
      </c>
      <c r="J3129" s="69">
        <v>100</v>
      </c>
      <c r="K3129" s="69">
        <v>70173.07</v>
      </c>
      <c r="L3129" s="69">
        <v>50.1236214285714</v>
      </c>
      <c r="M3129" s="69"/>
      <c r="N3129" s="70">
        <v>140000</v>
      </c>
      <c r="O3129" s="69">
        <v>114.932035761595</v>
      </c>
      <c r="P3129" s="69">
        <v>100</v>
      </c>
    </row>
    <row r="3130" spans="1:16">
      <c r="A3130" s="92" t="s">
        <v>92</v>
      </c>
      <c r="B3130" s="87" t="s">
        <v>93</v>
      </c>
      <c r="C3130" s="69">
        <v>5441.45</v>
      </c>
      <c r="D3130" s="69">
        <v>11127.39</v>
      </c>
      <c r="E3130" s="69">
        <v>204.493103860184</v>
      </c>
      <c r="F3130" s="70">
        <v>14000</v>
      </c>
      <c r="G3130" s="69">
        <v>14000</v>
      </c>
      <c r="H3130" s="70">
        <v>14000</v>
      </c>
      <c r="I3130" s="69">
        <v>125.815667465596</v>
      </c>
      <c r="J3130" s="69">
        <v>100</v>
      </c>
      <c r="K3130" s="69">
        <v>7760.79</v>
      </c>
      <c r="L3130" s="69">
        <v>55.4342142857143</v>
      </c>
      <c r="M3130" s="69"/>
      <c r="N3130" s="70">
        <v>14000</v>
      </c>
      <c r="O3130" s="69">
        <v>125.815667465596</v>
      </c>
      <c r="P3130" s="69">
        <v>100</v>
      </c>
    </row>
    <row r="3131" spans="1:16">
      <c r="A3131" s="92" t="s">
        <v>94</v>
      </c>
      <c r="B3131" s="87" t="s">
        <v>95</v>
      </c>
      <c r="C3131" s="69">
        <v>21549.53</v>
      </c>
      <c r="D3131" s="69">
        <v>12124.97</v>
      </c>
      <c r="E3131" s="69">
        <v>56.2655890870938</v>
      </c>
      <c r="F3131" s="70">
        <v>16000</v>
      </c>
      <c r="G3131" s="69">
        <v>16000</v>
      </c>
      <c r="H3131" s="70">
        <v>16000</v>
      </c>
      <c r="I3131" s="69">
        <v>131.959089383314</v>
      </c>
      <c r="J3131" s="69">
        <v>100</v>
      </c>
      <c r="K3131" s="69">
        <v>7049.51</v>
      </c>
      <c r="L3131" s="69">
        <v>44.0594375</v>
      </c>
      <c r="M3131" s="69"/>
      <c r="N3131" s="70">
        <v>16000</v>
      </c>
      <c r="O3131" s="69">
        <v>131.959089383314</v>
      </c>
      <c r="P3131" s="69">
        <v>100</v>
      </c>
    </row>
    <row r="3132" spans="1:16">
      <c r="A3132" s="92" t="s">
        <v>96</v>
      </c>
      <c r="B3132" s="87" t="s">
        <v>97</v>
      </c>
      <c r="C3132" s="69">
        <v>95.56</v>
      </c>
      <c r="D3132" s="69">
        <v>693.09</v>
      </c>
      <c r="E3132" s="69">
        <v>725.293009627459</v>
      </c>
      <c r="F3132" s="70">
        <v>3000</v>
      </c>
      <c r="G3132" s="69">
        <v>3000</v>
      </c>
      <c r="H3132" s="70">
        <v>3000</v>
      </c>
      <c r="I3132" s="69">
        <v>432.84421936545</v>
      </c>
      <c r="J3132" s="69">
        <v>100</v>
      </c>
      <c r="K3132" s="69">
        <v>280.91</v>
      </c>
      <c r="L3132" s="69">
        <v>9.36366666666667</v>
      </c>
      <c r="M3132" s="69"/>
      <c r="N3132" s="70">
        <v>3000</v>
      </c>
      <c r="O3132" s="69">
        <v>432.84421936545</v>
      </c>
      <c r="P3132" s="69">
        <v>100</v>
      </c>
    </row>
    <row r="3133" spans="1:16">
      <c r="A3133" s="92" t="s">
        <v>98</v>
      </c>
      <c r="B3133" s="87" t="s">
        <v>99</v>
      </c>
      <c r="C3133" s="69">
        <v>26562.84</v>
      </c>
      <c r="D3133" s="69">
        <v>28246.73</v>
      </c>
      <c r="E3133" s="69">
        <v>106.339269445586</v>
      </c>
      <c r="F3133" s="70">
        <v>30390</v>
      </c>
      <c r="G3133" s="69">
        <v>30390</v>
      </c>
      <c r="H3133" s="70">
        <v>30390</v>
      </c>
      <c r="I3133" s="69">
        <v>107.587674750316</v>
      </c>
      <c r="J3133" s="69">
        <v>100</v>
      </c>
      <c r="K3133" s="69">
        <v>17807.43</v>
      </c>
      <c r="L3133" s="69">
        <v>58.5963474827246</v>
      </c>
      <c r="M3133" s="69"/>
      <c r="N3133" s="70">
        <v>30390</v>
      </c>
      <c r="O3133" s="69">
        <v>107.587674750316</v>
      </c>
      <c r="P3133" s="69">
        <v>100</v>
      </c>
    </row>
    <row r="3134" spans="1:16">
      <c r="A3134" s="92" t="s">
        <v>100</v>
      </c>
      <c r="B3134" s="87" t="s">
        <v>101</v>
      </c>
      <c r="C3134" s="69">
        <v>25910.97</v>
      </c>
      <c r="D3134" s="69">
        <v>45633.28</v>
      </c>
      <c r="E3134" s="69">
        <v>176.115676101667</v>
      </c>
      <c r="F3134" s="70">
        <v>116000</v>
      </c>
      <c r="G3134" s="69">
        <v>116000</v>
      </c>
      <c r="H3134" s="70">
        <v>116000</v>
      </c>
      <c r="I3134" s="69">
        <v>254.200443185324</v>
      </c>
      <c r="J3134" s="69">
        <v>100</v>
      </c>
      <c r="K3134" s="69">
        <v>41608.12</v>
      </c>
      <c r="L3134" s="69">
        <v>35.8690689655172</v>
      </c>
      <c r="M3134" s="70">
        <v>-16000</v>
      </c>
      <c r="N3134" s="70">
        <v>100000</v>
      </c>
      <c r="O3134" s="69">
        <v>219.138313090797</v>
      </c>
      <c r="P3134" s="69">
        <v>86.2068965517241</v>
      </c>
    </row>
    <row r="3135" spans="1:16">
      <c r="A3135" s="92" t="s">
        <v>102</v>
      </c>
      <c r="B3135" s="87" t="s">
        <v>103</v>
      </c>
      <c r="C3135" s="69">
        <v>16404.18</v>
      </c>
      <c r="D3135" s="69">
        <v>399.7</v>
      </c>
      <c r="E3135" s="69">
        <v>2.43657409270076</v>
      </c>
      <c r="F3135" s="69"/>
      <c r="G3135" s="69"/>
      <c r="H3135" s="69"/>
      <c r="I3135" s="69"/>
      <c r="J3135" s="69"/>
      <c r="K3135" s="69">
        <v>13327.25</v>
      </c>
      <c r="L3135" s="69"/>
      <c r="M3135" s="70">
        <v>13328</v>
      </c>
      <c r="N3135" s="70">
        <v>13328</v>
      </c>
      <c r="O3135" s="69">
        <v>3334.50087565674</v>
      </c>
      <c r="P3135" s="69"/>
    </row>
    <row r="3136" spans="1:16">
      <c r="A3136" s="92" t="s">
        <v>104</v>
      </c>
      <c r="B3136" s="87" t="s">
        <v>105</v>
      </c>
      <c r="C3136" s="69">
        <v>19442.08</v>
      </c>
      <c r="D3136" s="69">
        <v>23205.95</v>
      </c>
      <c r="E3136" s="69">
        <v>119.359399817303</v>
      </c>
      <c r="F3136" s="70">
        <v>23200</v>
      </c>
      <c r="G3136" s="69">
        <v>23200</v>
      </c>
      <c r="H3136" s="70">
        <v>23200</v>
      </c>
      <c r="I3136" s="69">
        <v>99.9743600240456</v>
      </c>
      <c r="J3136" s="69">
        <v>100</v>
      </c>
      <c r="K3136" s="69">
        <v>16777.52</v>
      </c>
      <c r="L3136" s="69">
        <v>72.3168965517241</v>
      </c>
      <c r="M3136" s="70">
        <v>16000</v>
      </c>
      <c r="N3136" s="70">
        <v>39200</v>
      </c>
      <c r="O3136" s="69">
        <v>168.922194523387</v>
      </c>
      <c r="P3136" s="69">
        <v>168.965517241379</v>
      </c>
    </row>
    <row r="3137" spans="1:16">
      <c r="A3137" s="92" t="s">
        <v>106</v>
      </c>
      <c r="B3137" s="87" t="s">
        <v>107</v>
      </c>
      <c r="C3137" s="69">
        <v>17405.6</v>
      </c>
      <c r="D3137" s="69">
        <v>27105.24</v>
      </c>
      <c r="E3137" s="69">
        <v>155.727122305465</v>
      </c>
      <c r="F3137" s="70">
        <v>37852</v>
      </c>
      <c r="G3137" s="69">
        <v>37852</v>
      </c>
      <c r="H3137" s="70">
        <v>37852</v>
      </c>
      <c r="I3137" s="69">
        <v>139.648274650953</v>
      </c>
      <c r="J3137" s="69">
        <v>100</v>
      </c>
      <c r="K3137" s="69">
        <v>30087.42</v>
      </c>
      <c r="L3137" s="69">
        <v>79.4870020078199</v>
      </c>
      <c r="M3137" s="69"/>
      <c r="N3137" s="70">
        <v>37852</v>
      </c>
      <c r="O3137" s="69">
        <v>139.648274650953</v>
      </c>
      <c r="P3137" s="69">
        <v>100</v>
      </c>
    </row>
    <row r="3138" spans="1:16">
      <c r="A3138" s="92" t="s">
        <v>38</v>
      </c>
      <c r="B3138" s="87" t="s">
        <v>39</v>
      </c>
      <c r="C3138" s="69">
        <v>610.53</v>
      </c>
      <c r="D3138" s="69">
        <v>637.08</v>
      </c>
      <c r="E3138" s="69">
        <v>104.348680654513</v>
      </c>
      <c r="F3138" s="70">
        <v>10500</v>
      </c>
      <c r="G3138" s="69">
        <v>10500</v>
      </c>
      <c r="H3138" s="70">
        <v>10500</v>
      </c>
      <c r="I3138" s="69">
        <v>1648.1446600113</v>
      </c>
      <c r="J3138" s="69">
        <v>100</v>
      </c>
      <c r="K3138" s="69">
        <v>1453.54</v>
      </c>
      <c r="L3138" s="69">
        <v>13.8432380952381</v>
      </c>
      <c r="M3138" s="69"/>
      <c r="N3138" s="70">
        <v>10500</v>
      </c>
      <c r="O3138" s="69">
        <v>1648.1446600113</v>
      </c>
      <c r="P3138" s="69">
        <v>100</v>
      </c>
    </row>
    <row r="3139" spans="1:16">
      <c r="A3139" s="92" t="s">
        <v>52</v>
      </c>
      <c r="B3139" s="87" t="s">
        <v>53</v>
      </c>
      <c r="C3139" s="69">
        <v>31085.62</v>
      </c>
      <c r="D3139" s="69">
        <v>83117.12</v>
      </c>
      <c r="E3139" s="69">
        <v>267.381252167401</v>
      </c>
      <c r="F3139" s="70">
        <v>350000</v>
      </c>
      <c r="G3139" s="69">
        <v>350000</v>
      </c>
      <c r="H3139" s="70">
        <v>350000</v>
      </c>
      <c r="I3139" s="69">
        <v>421.092549886233</v>
      </c>
      <c r="J3139" s="69">
        <v>100</v>
      </c>
      <c r="K3139" s="69">
        <v>77900.52</v>
      </c>
      <c r="L3139" s="69">
        <v>22.2572914285714</v>
      </c>
      <c r="M3139" s="70">
        <v>-270000</v>
      </c>
      <c r="N3139" s="70">
        <v>80000</v>
      </c>
      <c r="O3139" s="69">
        <v>96.2497256882818</v>
      </c>
      <c r="P3139" s="69">
        <v>22.8571428571429</v>
      </c>
    </row>
    <row r="3140" spans="1:16">
      <c r="A3140" s="92" t="s">
        <v>108</v>
      </c>
      <c r="B3140" s="87" t="s">
        <v>109</v>
      </c>
      <c r="C3140" s="69">
        <v>13168.71</v>
      </c>
      <c r="D3140" s="69">
        <v>11090.26</v>
      </c>
      <c r="E3140" s="69">
        <v>84.2167531975417</v>
      </c>
      <c r="F3140" s="70">
        <v>19908</v>
      </c>
      <c r="G3140" s="69">
        <v>19908</v>
      </c>
      <c r="H3140" s="70">
        <v>19908</v>
      </c>
      <c r="I3140" s="69">
        <v>179.508866338571</v>
      </c>
      <c r="J3140" s="69">
        <v>100</v>
      </c>
      <c r="K3140" s="69">
        <v>12541.92</v>
      </c>
      <c r="L3140" s="69">
        <v>62.9993972272453</v>
      </c>
      <c r="M3140" s="70">
        <v>2092</v>
      </c>
      <c r="N3140" s="70">
        <v>22000</v>
      </c>
      <c r="O3140" s="69">
        <v>198.372265393237</v>
      </c>
      <c r="P3140" s="69">
        <v>110.50833835644</v>
      </c>
    </row>
    <row r="3141" spans="1:16">
      <c r="A3141" s="92" t="s">
        <v>110</v>
      </c>
      <c r="B3141" s="87" t="s">
        <v>111</v>
      </c>
      <c r="C3141" s="69">
        <v>44117.73</v>
      </c>
      <c r="D3141" s="69">
        <v>69683.62</v>
      </c>
      <c r="E3141" s="69">
        <v>157.949241722092</v>
      </c>
      <c r="F3141" s="70">
        <v>71454</v>
      </c>
      <c r="G3141" s="69">
        <v>71454</v>
      </c>
      <c r="H3141" s="70">
        <v>71454</v>
      </c>
      <c r="I3141" s="69">
        <v>102.540597058534</v>
      </c>
      <c r="J3141" s="69">
        <v>100</v>
      </c>
      <c r="K3141" s="69">
        <v>50109.25</v>
      </c>
      <c r="L3141" s="69">
        <v>70.1279844375402</v>
      </c>
      <c r="M3141" s="70">
        <v>3546</v>
      </c>
      <c r="N3141" s="70">
        <v>75000</v>
      </c>
      <c r="O3141" s="69">
        <v>107.629310876789</v>
      </c>
      <c r="P3141" s="69">
        <v>104.962633302544</v>
      </c>
    </row>
    <row r="3142" spans="1:16">
      <c r="A3142" s="92" t="s">
        <v>112</v>
      </c>
      <c r="B3142" s="87" t="s">
        <v>113</v>
      </c>
      <c r="C3142" s="69">
        <v>2107.93</v>
      </c>
      <c r="D3142" s="69">
        <v>1784.75</v>
      </c>
      <c r="E3142" s="69">
        <v>84.6683713406043</v>
      </c>
      <c r="F3142" s="70">
        <v>35000</v>
      </c>
      <c r="G3142" s="69">
        <v>35000</v>
      </c>
      <c r="H3142" s="70">
        <v>35000</v>
      </c>
      <c r="I3142" s="69">
        <v>1961.0589718448</v>
      </c>
      <c r="J3142" s="69">
        <v>100</v>
      </c>
      <c r="K3142" s="69">
        <v>2197.4</v>
      </c>
      <c r="L3142" s="69">
        <v>6.27828571428571</v>
      </c>
      <c r="M3142" s="70">
        <v>-20000</v>
      </c>
      <c r="N3142" s="70">
        <v>15000</v>
      </c>
      <c r="O3142" s="69">
        <v>840.453845076341</v>
      </c>
      <c r="P3142" s="69">
        <v>42.8571428571429</v>
      </c>
    </row>
    <row r="3143" spans="1:16">
      <c r="A3143" s="92" t="s">
        <v>116</v>
      </c>
      <c r="B3143" s="87" t="s">
        <v>117</v>
      </c>
      <c r="C3143" s="69">
        <v>14682.91</v>
      </c>
      <c r="D3143" s="69">
        <v>14241.38</v>
      </c>
      <c r="E3143" s="69">
        <v>96.9928985466777</v>
      </c>
      <c r="F3143" s="70">
        <v>35000</v>
      </c>
      <c r="G3143" s="69">
        <v>35000</v>
      </c>
      <c r="H3143" s="70">
        <v>35000</v>
      </c>
      <c r="I3143" s="69">
        <v>245.762699963065</v>
      </c>
      <c r="J3143" s="69">
        <v>100</v>
      </c>
      <c r="K3143" s="69">
        <v>13985.95</v>
      </c>
      <c r="L3143" s="69">
        <v>39.9598571428571</v>
      </c>
      <c r="M3143" s="70">
        <v>-5000</v>
      </c>
      <c r="N3143" s="70">
        <v>30000</v>
      </c>
      <c r="O3143" s="69">
        <v>210.653742825485</v>
      </c>
      <c r="P3143" s="69">
        <v>85.7142857142857</v>
      </c>
    </row>
    <row r="3144" spans="1:16">
      <c r="A3144" s="92" t="s">
        <v>118</v>
      </c>
      <c r="B3144" s="87" t="s">
        <v>119</v>
      </c>
      <c r="C3144" s="69">
        <v>64524.05</v>
      </c>
      <c r="D3144" s="69">
        <v>90353.05</v>
      </c>
      <c r="E3144" s="69">
        <v>140.030035312415</v>
      </c>
      <c r="F3144" s="70">
        <v>96000</v>
      </c>
      <c r="G3144" s="69">
        <v>96000</v>
      </c>
      <c r="H3144" s="70">
        <v>96000</v>
      </c>
      <c r="I3144" s="69">
        <v>106.249872029777</v>
      </c>
      <c r="J3144" s="69">
        <v>100</v>
      </c>
      <c r="K3144" s="69">
        <v>77577.87</v>
      </c>
      <c r="L3144" s="69">
        <v>80.81028125</v>
      </c>
      <c r="M3144" s="69"/>
      <c r="N3144" s="70">
        <v>96000</v>
      </c>
      <c r="O3144" s="69">
        <v>106.249872029777</v>
      </c>
      <c r="P3144" s="69">
        <v>100</v>
      </c>
    </row>
    <row r="3145" spans="1:16">
      <c r="A3145" s="92" t="s">
        <v>120</v>
      </c>
      <c r="B3145" s="87" t="s">
        <v>121</v>
      </c>
      <c r="C3145" s="69">
        <v>185.81</v>
      </c>
      <c r="D3145" s="69">
        <v>185.78</v>
      </c>
      <c r="E3145" s="69">
        <v>99.9838544750014</v>
      </c>
      <c r="F3145" s="69"/>
      <c r="G3145" s="69"/>
      <c r="H3145" s="69"/>
      <c r="I3145" s="69"/>
      <c r="J3145" s="69"/>
      <c r="K3145" s="69"/>
      <c r="L3145" s="69"/>
      <c r="M3145" s="69"/>
      <c r="N3145" s="69"/>
      <c r="O3145" s="69"/>
      <c r="P3145" s="69"/>
    </row>
    <row r="3146" spans="1:16">
      <c r="A3146" s="92" t="s">
        <v>40</v>
      </c>
      <c r="B3146" s="87" t="s">
        <v>41</v>
      </c>
      <c r="C3146" s="69">
        <v>6060.56</v>
      </c>
      <c r="D3146" s="69">
        <v>16826.63</v>
      </c>
      <c r="E3146" s="69">
        <v>277.641505075439</v>
      </c>
      <c r="F3146" s="70">
        <v>19480</v>
      </c>
      <c r="G3146" s="69">
        <v>19480</v>
      </c>
      <c r="H3146" s="70">
        <v>19480</v>
      </c>
      <c r="I3146" s="69">
        <v>115.768873505865</v>
      </c>
      <c r="J3146" s="69">
        <v>100</v>
      </c>
      <c r="K3146" s="69">
        <v>16039.3</v>
      </c>
      <c r="L3146" s="69">
        <v>82.3372689938398</v>
      </c>
      <c r="M3146" s="69"/>
      <c r="N3146" s="70">
        <v>19480</v>
      </c>
      <c r="O3146" s="69">
        <v>115.768873505865</v>
      </c>
      <c r="P3146" s="69">
        <v>100</v>
      </c>
    </row>
    <row r="3147" spans="1:16">
      <c r="A3147" s="92" t="s">
        <v>244</v>
      </c>
      <c r="B3147" s="87" t="s">
        <v>245</v>
      </c>
      <c r="C3147" s="69">
        <v>497.71</v>
      </c>
      <c r="D3147" s="69">
        <v>67667.69</v>
      </c>
      <c r="E3147" s="69">
        <v>13595.8067951217</v>
      </c>
      <c r="F3147" s="70">
        <v>5309</v>
      </c>
      <c r="G3147" s="69">
        <v>5309</v>
      </c>
      <c r="H3147" s="70">
        <v>5309</v>
      </c>
      <c r="I3147" s="69">
        <v>7.84569415625094</v>
      </c>
      <c r="J3147" s="69">
        <v>100</v>
      </c>
      <c r="K3147" s="69"/>
      <c r="L3147" s="69"/>
      <c r="M3147" s="69"/>
      <c r="N3147" s="70">
        <v>5309</v>
      </c>
      <c r="O3147" s="69">
        <v>7.84569415625094</v>
      </c>
      <c r="P3147" s="69">
        <v>100</v>
      </c>
    </row>
    <row r="3148" spans="1:16">
      <c r="A3148" s="92" t="s">
        <v>122</v>
      </c>
      <c r="B3148" s="87" t="s">
        <v>123</v>
      </c>
      <c r="C3148" s="69">
        <v>5056.86</v>
      </c>
      <c r="D3148" s="69">
        <v>13608.24</v>
      </c>
      <c r="E3148" s="69">
        <v>269.104543135464</v>
      </c>
      <c r="F3148" s="70">
        <v>17000</v>
      </c>
      <c r="G3148" s="69">
        <v>17000</v>
      </c>
      <c r="H3148" s="70">
        <v>17000</v>
      </c>
      <c r="I3148" s="69">
        <v>124.924310564775</v>
      </c>
      <c r="J3148" s="69">
        <v>100</v>
      </c>
      <c r="K3148" s="69">
        <v>12006.93</v>
      </c>
      <c r="L3148" s="69">
        <v>70.629</v>
      </c>
      <c r="M3148" s="69"/>
      <c r="N3148" s="70">
        <v>17000</v>
      </c>
      <c r="O3148" s="69">
        <v>124.924310564775</v>
      </c>
      <c r="P3148" s="69">
        <v>100</v>
      </c>
    </row>
    <row r="3149" spans="1:16">
      <c r="A3149" s="92" t="s">
        <v>124</v>
      </c>
      <c r="B3149" s="87" t="s">
        <v>125</v>
      </c>
      <c r="C3149" s="69">
        <v>10914.24</v>
      </c>
      <c r="D3149" s="69">
        <v>13115.34</v>
      </c>
      <c r="E3149" s="69">
        <v>120.167231066936</v>
      </c>
      <c r="F3149" s="70">
        <v>8000</v>
      </c>
      <c r="G3149" s="69">
        <v>8000</v>
      </c>
      <c r="H3149" s="70">
        <v>8000</v>
      </c>
      <c r="I3149" s="69">
        <v>60.9972749467417</v>
      </c>
      <c r="J3149" s="69">
        <v>100</v>
      </c>
      <c r="K3149" s="69">
        <v>3755.09</v>
      </c>
      <c r="L3149" s="69">
        <v>46.938625</v>
      </c>
      <c r="M3149" s="69"/>
      <c r="N3149" s="70">
        <v>8000</v>
      </c>
      <c r="O3149" s="69">
        <v>60.9972749467417</v>
      </c>
      <c r="P3149" s="69">
        <v>100</v>
      </c>
    </row>
    <row r="3150" spans="1:16">
      <c r="A3150" s="92" t="s">
        <v>166</v>
      </c>
      <c r="B3150" s="87" t="s">
        <v>167</v>
      </c>
      <c r="C3150" s="69">
        <v>1712.65</v>
      </c>
      <c r="D3150" s="69">
        <v>664.47</v>
      </c>
      <c r="E3150" s="69">
        <v>38.7977695384346</v>
      </c>
      <c r="F3150" s="69"/>
      <c r="G3150" s="69"/>
      <c r="H3150" s="69"/>
      <c r="I3150" s="69"/>
      <c r="J3150" s="69"/>
      <c r="K3150" s="69">
        <v>230.07</v>
      </c>
      <c r="L3150" s="69"/>
      <c r="M3150" s="70">
        <v>176</v>
      </c>
      <c r="N3150" s="70">
        <v>176</v>
      </c>
      <c r="O3150" s="69">
        <v>26.4872755730131</v>
      </c>
      <c r="P3150" s="69"/>
    </row>
    <row r="3151" spans="1:16">
      <c r="A3151" s="92" t="s">
        <v>126</v>
      </c>
      <c r="B3151" s="87" t="s">
        <v>127</v>
      </c>
      <c r="C3151" s="69">
        <v>49035.68</v>
      </c>
      <c r="D3151" s="69">
        <v>20150.12</v>
      </c>
      <c r="E3151" s="69">
        <v>41.0927716307799</v>
      </c>
      <c r="F3151" s="70">
        <v>40</v>
      </c>
      <c r="G3151" s="69">
        <v>40</v>
      </c>
      <c r="H3151" s="70">
        <v>40</v>
      </c>
      <c r="I3151" s="69">
        <v>0.19850998405965</v>
      </c>
      <c r="J3151" s="69">
        <v>100</v>
      </c>
      <c r="K3151" s="69">
        <v>29.4</v>
      </c>
      <c r="L3151" s="69">
        <v>73.5</v>
      </c>
      <c r="M3151" s="69"/>
      <c r="N3151" s="70">
        <v>40</v>
      </c>
      <c r="O3151" s="69">
        <v>0.19850998405965</v>
      </c>
      <c r="P3151" s="69">
        <v>100</v>
      </c>
    </row>
    <row r="3152" spans="1:16">
      <c r="A3152" s="92" t="s">
        <v>76</v>
      </c>
      <c r="B3152" s="87" t="s">
        <v>77</v>
      </c>
      <c r="C3152" s="69">
        <v>47676.48</v>
      </c>
      <c r="D3152" s="69">
        <v>60078.01</v>
      </c>
      <c r="E3152" s="69">
        <v>126.011840639242</v>
      </c>
      <c r="F3152" s="70">
        <v>40000</v>
      </c>
      <c r="G3152" s="69">
        <v>40000</v>
      </c>
      <c r="H3152" s="70">
        <v>40000</v>
      </c>
      <c r="I3152" s="69">
        <v>66.5801014381135</v>
      </c>
      <c r="J3152" s="69">
        <v>100</v>
      </c>
      <c r="K3152" s="69">
        <v>13891.76</v>
      </c>
      <c r="L3152" s="69">
        <v>34.7294</v>
      </c>
      <c r="M3152" s="69"/>
      <c r="N3152" s="70">
        <v>40000</v>
      </c>
      <c r="O3152" s="69">
        <v>66.5801014381135</v>
      </c>
      <c r="P3152" s="69">
        <v>100</v>
      </c>
    </row>
    <row r="3153" spans="1:16">
      <c r="A3153" s="92" t="s">
        <v>132</v>
      </c>
      <c r="B3153" s="87" t="s">
        <v>133</v>
      </c>
      <c r="C3153" s="69">
        <v>911.87</v>
      </c>
      <c r="D3153" s="69"/>
      <c r="E3153" s="69"/>
      <c r="F3153" s="69"/>
      <c r="G3153" s="69"/>
      <c r="H3153" s="69"/>
      <c r="I3153" s="69"/>
      <c r="J3153" s="69"/>
      <c r="K3153" s="69"/>
      <c r="L3153" s="69"/>
      <c r="M3153" s="69"/>
      <c r="N3153" s="69"/>
      <c r="O3153" s="69"/>
      <c r="P3153" s="69"/>
    </row>
    <row r="3154" spans="1:16">
      <c r="A3154" s="92" t="s">
        <v>134</v>
      </c>
      <c r="B3154" s="87" t="s">
        <v>135</v>
      </c>
      <c r="C3154" s="69">
        <v>537537.29</v>
      </c>
      <c r="D3154" s="69">
        <v>269510.75</v>
      </c>
      <c r="E3154" s="69">
        <v>50.1380564686033</v>
      </c>
      <c r="F3154" s="70">
        <v>2492016</v>
      </c>
      <c r="G3154" s="69">
        <v>2492016</v>
      </c>
      <c r="H3154" s="70">
        <v>2492016</v>
      </c>
      <c r="I3154" s="69">
        <v>924.644378749271</v>
      </c>
      <c r="J3154" s="69">
        <v>100</v>
      </c>
      <c r="K3154" s="69">
        <v>220348.04</v>
      </c>
      <c r="L3154" s="69">
        <v>8.84215992192666</v>
      </c>
      <c r="M3154" s="70">
        <v>-2242016</v>
      </c>
      <c r="N3154" s="70">
        <v>250000</v>
      </c>
      <c r="O3154" s="69">
        <v>92.7606783773931</v>
      </c>
      <c r="P3154" s="69">
        <v>10.032038317571</v>
      </c>
    </row>
    <row r="3155" spans="1:16">
      <c r="A3155" s="92" t="s">
        <v>136</v>
      </c>
      <c r="B3155" s="87" t="s">
        <v>137</v>
      </c>
      <c r="C3155" s="69">
        <v>1124.86</v>
      </c>
      <c r="D3155" s="69">
        <v>34723.77</v>
      </c>
      <c r="E3155" s="69">
        <v>3086.9414860516</v>
      </c>
      <c r="F3155" s="70">
        <v>1053000</v>
      </c>
      <c r="G3155" s="69">
        <v>1053000</v>
      </c>
      <c r="H3155" s="70">
        <v>1053000</v>
      </c>
      <c r="I3155" s="69">
        <v>3032.50482306501</v>
      </c>
      <c r="J3155" s="69">
        <v>100</v>
      </c>
      <c r="K3155" s="69">
        <v>1455.75</v>
      </c>
      <c r="L3155" s="69">
        <v>0.13824786324786</v>
      </c>
      <c r="M3155" s="70">
        <v>1447000</v>
      </c>
      <c r="N3155" s="70">
        <v>2500000</v>
      </c>
      <c r="O3155" s="69">
        <v>7199.6790671059</v>
      </c>
      <c r="P3155" s="69">
        <v>237.416904083571</v>
      </c>
    </row>
    <row r="3156" spans="1:16">
      <c r="A3156" s="92" t="s">
        <v>138</v>
      </c>
      <c r="B3156" s="87" t="s">
        <v>139</v>
      </c>
      <c r="C3156" s="69">
        <v>3523.18</v>
      </c>
      <c r="D3156" s="69">
        <v>180416.1</v>
      </c>
      <c r="E3156" s="69">
        <v>5120.83118092178</v>
      </c>
      <c r="F3156" s="70">
        <v>124771</v>
      </c>
      <c r="G3156" s="69">
        <v>124771</v>
      </c>
      <c r="H3156" s="70">
        <v>124771</v>
      </c>
      <c r="I3156" s="69">
        <v>69.1573534734428</v>
      </c>
      <c r="J3156" s="69">
        <v>100</v>
      </c>
      <c r="K3156" s="69">
        <v>63306.62</v>
      </c>
      <c r="L3156" s="69">
        <v>50.7382484711992</v>
      </c>
      <c r="M3156" s="70">
        <v>-49771</v>
      </c>
      <c r="N3156" s="70">
        <v>75000</v>
      </c>
      <c r="O3156" s="69">
        <v>41.5705693671463</v>
      </c>
      <c r="P3156" s="69">
        <v>60.1101217430332</v>
      </c>
    </row>
    <row r="3157" spans="1:16">
      <c r="A3157" s="92" t="s">
        <v>140</v>
      </c>
      <c r="B3157" s="87" t="s">
        <v>141</v>
      </c>
      <c r="C3157" s="69">
        <v>1885.33</v>
      </c>
      <c r="D3157" s="69">
        <v>2947.31</v>
      </c>
      <c r="E3157" s="69">
        <v>156.328600298091</v>
      </c>
      <c r="F3157" s="70">
        <v>3500</v>
      </c>
      <c r="G3157" s="69">
        <v>3500</v>
      </c>
      <c r="H3157" s="70">
        <v>3500</v>
      </c>
      <c r="I3157" s="69">
        <v>118.752353841299</v>
      </c>
      <c r="J3157" s="69">
        <v>100</v>
      </c>
      <c r="K3157" s="69"/>
      <c r="L3157" s="69"/>
      <c r="M3157" s="69"/>
      <c r="N3157" s="70">
        <v>3500</v>
      </c>
      <c r="O3157" s="69">
        <v>118.752353841299</v>
      </c>
      <c r="P3157" s="69">
        <v>100</v>
      </c>
    </row>
    <row r="3158" spans="1:16">
      <c r="A3158" s="92" t="s">
        <v>150</v>
      </c>
      <c r="B3158" s="87" t="s">
        <v>151</v>
      </c>
      <c r="C3158" s="69">
        <v>280946.23</v>
      </c>
      <c r="D3158" s="69">
        <v>226207.58</v>
      </c>
      <c r="E3158" s="69">
        <v>80.5163251345284</v>
      </c>
      <c r="F3158" s="70">
        <v>200000</v>
      </c>
      <c r="G3158" s="69">
        <v>200000</v>
      </c>
      <c r="H3158" s="70">
        <v>200000</v>
      </c>
      <c r="I3158" s="69">
        <v>88.4143670163484</v>
      </c>
      <c r="J3158" s="69">
        <v>100</v>
      </c>
      <c r="K3158" s="69">
        <v>130306.22</v>
      </c>
      <c r="L3158" s="69">
        <v>65.15311</v>
      </c>
      <c r="M3158" s="69"/>
      <c r="N3158" s="70">
        <v>200000</v>
      </c>
      <c r="O3158" s="69">
        <v>88.4143670163484</v>
      </c>
      <c r="P3158" s="69">
        <v>100</v>
      </c>
    </row>
    <row r="3159" spans="1:16">
      <c r="A3159" s="92" t="s">
        <v>174</v>
      </c>
      <c r="B3159" s="87" t="s">
        <v>175</v>
      </c>
      <c r="C3159" s="69"/>
      <c r="D3159" s="69"/>
      <c r="E3159" s="69"/>
      <c r="F3159" s="70">
        <v>37500</v>
      </c>
      <c r="G3159" s="69">
        <v>37500</v>
      </c>
      <c r="H3159" s="70">
        <v>37500</v>
      </c>
      <c r="I3159" s="69"/>
      <c r="J3159" s="69">
        <v>100</v>
      </c>
      <c r="K3159" s="69">
        <v>31076.9</v>
      </c>
      <c r="L3159" s="69">
        <v>82.8717333333333</v>
      </c>
      <c r="M3159" s="70">
        <v>-6423</v>
      </c>
      <c r="N3159" s="70">
        <v>31077</v>
      </c>
      <c r="O3159" s="69"/>
      <c r="P3159" s="69">
        <v>82.872</v>
      </c>
    </row>
    <row r="3160" spans="1:16">
      <c r="A3160" s="92" t="s">
        <v>152</v>
      </c>
      <c r="B3160" s="87" t="s">
        <v>153</v>
      </c>
      <c r="C3160" s="69"/>
      <c r="D3160" s="69">
        <v>1242.48</v>
      </c>
      <c r="E3160" s="69"/>
      <c r="F3160" s="69"/>
      <c r="G3160" s="69"/>
      <c r="H3160" s="69"/>
      <c r="I3160" s="69"/>
      <c r="J3160" s="69"/>
      <c r="K3160" s="69"/>
      <c r="L3160" s="69"/>
      <c r="M3160" s="69"/>
      <c r="N3160" s="69"/>
      <c r="O3160" s="69"/>
      <c r="P3160" s="69"/>
    </row>
    <row r="3161" spans="1:16">
      <c r="A3161" s="91" t="s">
        <v>168</v>
      </c>
      <c r="B3161" s="87" t="s">
        <v>169</v>
      </c>
      <c r="C3161" s="63"/>
      <c r="D3161" s="63"/>
      <c r="E3161" s="63"/>
      <c r="F3161" s="63"/>
      <c r="G3161" s="63"/>
      <c r="H3161" s="63"/>
      <c r="I3161" s="63"/>
      <c r="J3161" s="63"/>
      <c r="K3161" s="63">
        <v>487.81</v>
      </c>
      <c r="L3161" s="63"/>
      <c r="M3161" s="64">
        <v>488</v>
      </c>
      <c r="N3161" s="64">
        <v>488</v>
      </c>
      <c r="O3161" s="63"/>
      <c r="P3161" s="63"/>
    </row>
    <row r="3162" spans="1:16">
      <c r="A3162" s="92" t="s">
        <v>36</v>
      </c>
      <c r="B3162" s="87" t="s">
        <v>37</v>
      </c>
      <c r="C3162" s="69"/>
      <c r="D3162" s="69"/>
      <c r="E3162" s="69"/>
      <c r="F3162" s="69"/>
      <c r="G3162" s="69"/>
      <c r="H3162" s="69"/>
      <c r="I3162" s="69"/>
      <c r="J3162" s="69"/>
      <c r="K3162" s="69">
        <v>487.81</v>
      </c>
      <c r="L3162" s="69"/>
      <c r="M3162" s="70">
        <v>488</v>
      </c>
      <c r="N3162" s="70">
        <v>488</v>
      </c>
      <c r="O3162" s="69"/>
      <c r="P3162" s="69"/>
    </row>
    <row r="3163" spans="1:16">
      <c r="A3163" s="91" t="s">
        <v>176</v>
      </c>
      <c r="B3163" s="87" t="s">
        <v>177</v>
      </c>
      <c r="C3163" s="63">
        <v>83135.22</v>
      </c>
      <c r="D3163" s="63">
        <v>98603.64</v>
      </c>
      <c r="E3163" s="63">
        <v>118.606337963621</v>
      </c>
      <c r="F3163" s="64">
        <v>82977</v>
      </c>
      <c r="G3163" s="63">
        <v>82977</v>
      </c>
      <c r="H3163" s="64">
        <v>82977</v>
      </c>
      <c r="I3163" s="63">
        <v>84.1520657858067</v>
      </c>
      <c r="J3163" s="63">
        <v>100</v>
      </c>
      <c r="K3163" s="63">
        <v>71150.56</v>
      </c>
      <c r="L3163" s="63">
        <v>85.7473275727009</v>
      </c>
      <c r="M3163" s="64">
        <v>33214</v>
      </c>
      <c r="N3163" s="64">
        <v>116191</v>
      </c>
      <c r="O3163" s="63">
        <v>117.836420643295</v>
      </c>
      <c r="P3163" s="63">
        <v>140.027959555057</v>
      </c>
    </row>
    <row r="3164" spans="1:16">
      <c r="A3164" s="92" t="s">
        <v>28</v>
      </c>
      <c r="B3164" s="87" t="s">
        <v>29</v>
      </c>
      <c r="C3164" s="69">
        <v>5413.56</v>
      </c>
      <c r="D3164" s="69">
        <v>14533.82</v>
      </c>
      <c r="E3164" s="69">
        <v>268.470655169611</v>
      </c>
      <c r="F3164" s="70">
        <v>18966</v>
      </c>
      <c r="G3164" s="69">
        <v>18966</v>
      </c>
      <c r="H3164" s="70">
        <v>18966</v>
      </c>
      <c r="I3164" s="69">
        <v>130.4956301922</v>
      </c>
      <c r="J3164" s="69">
        <v>100</v>
      </c>
      <c r="K3164" s="69">
        <v>11645.67</v>
      </c>
      <c r="L3164" s="69">
        <v>61.4028788358115</v>
      </c>
      <c r="M3164" s="70">
        <v>4034</v>
      </c>
      <c r="N3164" s="70">
        <v>23000</v>
      </c>
      <c r="O3164" s="69">
        <v>158.251581483739</v>
      </c>
      <c r="P3164" s="69">
        <v>121.269640409153</v>
      </c>
    </row>
    <row r="3165" spans="1:16">
      <c r="A3165" s="92" t="s">
        <v>32</v>
      </c>
      <c r="B3165" s="87" t="s">
        <v>33</v>
      </c>
      <c r="C3165" s="69">
        <v>221.2</v>
      </c>
      <c r="D3165" s="69">
        <v>1964.89</v>
      </c>
      <c r="E3165" s="69">
        <v>888.286618444846</v>
      </c>
      <c r="F3165" s="70">
        <v>532</v>
      </c>
      <c r="G3165" s="69">
        <v>532</v>
      </c>
      <c r="H3165" s="70">
        <v>532</v>
      </c>
      <c r="I3165" s="69">
        <v>27.075307014642</v>
      </c>
      <c r="J3165" s="69">
        <v>100</v>
      </c>
      <c r="K3165" s="69">
        <v>1500</v>
      </c>
      <c r="L3165" s="69">
        <v>281.954887218045</v>
      </c>
      <c r="M3165" s="70">
        <v>3500</v>
      </c>
      <c r="N3165" s="70">
        <v>4032</v>
      </c>
      <c r="O3165" s="69">
        <v>205.202326847813</v>
      </c>
      <c r="P3165" s="69">
        <v>757.894736842105</v>
      </c>
    </row>
    <row r="3166" spans="1:16">
      <c r="A3166" s="92" t="s">
        <v>62</v>
      </c>
      <c r="B3166" s="87" t="s">
        <v>63</v>
      </c>
      <c r="C3166" s="69">
        <v>1353.41</v>
      </c>
      <c r="D3166" s="69">
        <v>3637.62</v>
      </c>
      <c r="E3166" s="69">
        <v>268.774429034808</v>
      </c>
      <c r="F3166" s="69"/>
      <c r="G3166" s="69"/>
      <c r="H3166" s="69"/>
      <c r="I3166" s="69"/>
      <c r="J3166" s="69"/>
      <c r="K3166" s="69">
        <v>2928.95</v>
      </c>
      <c r="L3166" s="69"/>
      <c r="M3166" s="70">
        <v>2600</v>
      </c>
      <c r="N3166" s="70">
        <v>2600</v>
      </c>
      <c r="O3166" s="69">
        <v>71.4753052820251</v>
      </c>
      <c r="P3166" s="69"/>
    </row>
    <row r="3167" spans="1:16">
      <c r="A3167" s="92" t="s">
        <v>34</v>
      </c>
      <c r="B3167" s="87" t="s">
        <v>35</v>
      </c>
      <c r="C3167" s="69"/>
      <c r="D3167" s="69">
        <v>1291.22</v>
      </c>
      <c r="E3167" s="69"/>
      <c r="F3167" s="70">
        <v>3129</v>
      </c>
      <c r="G3167" s="69">
        <v>3129</v>
      </c>
      <c r="H3167" s="70">
        <v>3129</v>
      </c>
      <c r="I3167" s="69">
        <v>242.328960208175</v>
      </c>
      <c r="J3167" s="69">
        <v>100</v>
      </c>
      <c r="K3167" s="69">
        <v>2416.36</v>
      </c>
      <c r="L3167" s="69">
        <v>77.2246724193033</v>
      </c>
      <c r="M3167" s="70">
        <v>2871</v>
      </c>
      <c r="N3167" s="70">
        <v>6000</v>
      </c>
      <c r="O3167" s="69">
        <v>464.676817273586</v>
      </c>
      <c r="P3167" s="69">
        <v>191.754554170662</v>
      </c>
    </row>
    <row r="3168" spans="1:16">
      <c r="A3168" s="92" t="s">
        <v>70</v>
      </c>
      <c r="B3168" s="87" t="s">
        <v>71</v>
      </c>
      <c r="C3168" s="69">
        <v>1447.44</v>
      </c>
      <c r="D3168" s="69">
        <v>9439.44</v>
      </c>
      <c r="E3168" s="69">
        <v>652.147239263804</v>
      </c>
      <c r="F3168" s="70">
        <v>28424</v>
      </c>
      <c r="G3168" s="69">
        <v>28424</v>
      </c>
      <c r="H3168" s="70">
        <v>28424</v>
      </c>
      <c r="I3168" s="69">
        <v>301.119557939878</v>
      </c>
      <c r="J3168" s="69">
        <v>100</v>
      </c>
      <c r="K3168" s="69">
        <v>10747.06</v>
      </c>
      <c r="L3168" s="69">
        <v>37.8098086124402</v>
      </c>
      <c r="M3168" s="69"/>
      <c r="N3168" s="70">
        <v>28424</v>
      </c>
      <c r="O3168" s="69">
        <v>301.119557939878</v>
      </c>
      <c r="P3168" s="69">
        <v>100</v>
      </c>
    </row>
    <row r="3169" spans="1:16">
      <c r="A3169" s="92" t="s">
        <v>36</v>
      </c>
      <c r="B3169" s="87" t="s">
        <v>37</v>
      </c>
      <c r="C3169" s="69"/>
      <c r="D3169" s="69">
        <v>152.8</v>
      </c>
      <c r="E3169" s="69"/>
      <c r="F3169" s="69"/>
      <c r="G3169" s="69"/>
      <c r="H3169" s="69"/>
      <c r="I3169" s="69"/>
      <c r="J3169" s="69"/>
      <c r="K3169" s="69">
        <v>97.35</v>
      </c>
      <c r="L3169" s="69"/>
      <c r="M3169" s="70">
        <v>100</v>
      </c>
      <c r="N3169" s="70">
        <v>100</v>
      </c>
      <c r="O3169" s="69">
        <v>65.4450261780105</v>
      </c>
      <c r="P3169" s="69"/>
    </row>
    <row r="3170" spans="1:16">
      <c r="A3170" s="92" t="s">
        <v>82</v>
      </c>
      <c r="B3170" s="87" t="s">
        <v>83</v>
      </c>
      <c r="C3170" s="69"/>
      <c r="D3170" s="69">
        <v>325</v>
      </c>
      <c r="E3170" s="69"/>
      <c r="F3170" s="70">
        <v>1000</v>
      </c>
      <c r="G3170" s="69">
        <v>1000</v>
      </c>
      <c r="H3170" s="70">
        <v>1000</v>
      </c>
      <c r="I3170" s="69">
        <v>307.692307692308</v>
      </c>
      <c r="J3170" s="69">
        <v>100</v>
      </c>
      <c r="K3170" s="69">
        <v>1700</v>
      </c>
      <c r="L3170" s="69">
        <v>170</v>
      </c>
      <c r="M3170" s="70">
        <v>2000</v>
      </c>
      <c r="N3170" s="70">
        <v>3000</v>
      </c>
      <c r="O3170" s="69">
        <v>923.076923076923</v>
      </c>
      <c r="P3170" s="69">
        <v>300</v>
      </c>
    </row>
    <row r="3171" spans="1:16">
      <c r="A3171" s="92" t="s">
        <v>86</v>
      </c>
      <c r="B3171" s="87" t="s">
        <v>87</v>
      </c>
      <c r="C3171" s="69">
        <v>1662.17</v>
      </c>
      <c r="D3171" s="69">
        <v>5660.03</v>
      </c>
      <c r="E3171" s="69">
        <v>340.520524374763</v>
      </c>
      <c r="F3171" s="70">
        <v>5302</v>
      </c>
      <c r="G3171" s="69">
        <v>5302</v>
      </c>
      <c r="H3171" s="70">
        <v>5302</v>
      </c>
      <c r="I3171" s="69">
        <v>93.6744151532766</v>
      </c>
      <c r="J3171" s="69">
        <v>100</v>
      </c>
      <c r="K3171" s="69">
        <v>13659.21</v>
      </c>
      <c r="L3171" s="69">
        <v>257.623726895511</v>
      </c>
      <c r="M3171" s="70">
        <v>8400</v>
      </c>
      <c r="N3171" s="70">
        <v>13702</v>
      </c>
      <c r="O3171" s="69">
        <v>242.083522525499</v>
      </c>
      <c r="P3171" s="69">
        <v>258.43078083742</v>
      </c>
    </row>
    <row r="3172" spans="1:16">
      <c r="A3172" s="92" t="s">
        <v>94</v>
      </c>
      <c r="B3172" s="87" t="s">
        <v>95</v>
      </c>
      <c r="C3172" s="69">
        <v>230.61</v>
      </c>
      <c r="D3172" s="69"/>
      <c r="E3172" s="69"/>
      <c r="F3172" s="70">
        <v>1000</v>
      </c>
      <c r="G3172" s="69">
        <v>1000</v>
      </c>
      <c r="H3172" s="70">
        <v>1000</v>
      </c>
      <c r="I3172" s="69"/>
      <c r="J3172" s="69">
        <v>100</v>
      </c>
      <c r="K3172" s="69">
        <v>515</v>
      </c>
      <c r="L3172" s="69">
        <v>51.5</v>
      </c>
      <c r="M3172" s="69"/>
      <c r="N3172" s="70">
        <v>1000</v>
      </c>
      <c r="O3172" s="69"/>
      <c r="P3172" s="69">
        <v>100</v>
      </c>
    </row>
    <row r="3173" spans="1:16">
      <c r="A3173" s="92" t="s">
        <v>100</v>
      </c>
      <c r="B3173" s="87" t="s">
        <v>101</v>
      </c>
      <c r="C3173" s="69"/>
      <c r="D3173" s="69"/>
      <c r="E3173" s="69"/>
      <c r="F3173" s="70">
        <v>664</v>
      </c>
      <c r="G3173" s="69">
        <v>664</v>
      </c>
      <c r="H3173" s="70">
        <v>664</v>
      </c>
      <c r="I3173" s="69"/>
      <c r="J3173" s="69">
        <v>100</v>
      </c>
      <c r="K3173" s="69"/>
      <c r="L3173" s="69"/>
      <c r="M3173" s="69"/>
      <c r="N3173" s="70">
        <v>664</v>
      </c>
      <c r="O3173" s="69"/>
      <c r="P3173" s="69">
        <v>100</v>
      </c>
    </row>
    <row r="3174" spans="1:16">
      <c r="A3174" s="92" t="s">
        <v>102</v>
      </c>
      <c r="B3174" s="87" t="s">
        <v>103</v>
      </c>
      <c r="C3174" s="69"/>
      <c r="D3174" s="69">
        <v>2513</v>
      </c>
      <c r="E3174" s="69"/>
      <c r="F3174" s="70">
        <v>1526</v>
      </c>
      <c r="G3174" s="69">
        <v>1526</v>
      </c>
      <c r="H3174" s="70">
        <v>1526</v>
      </c>
      <c r="I3174" s="69">
        <v>60.7242339832869</v>
      </c>
      <c r="J3174" s="69">
        <v>100</v>
      </c>
      <c r="K3174" s="69"/>
      <c r="L3174" s="69"/>
      <c r="M3174" s="69"/>
      <c r="N3174" s="70">
        <v>1526</v>
      </c>
      <c r="O3174" s="69">
        <v>60.7242339832869</v>
      </c>
      <c r="P3174" s="69">
        <v>100</v>
      </c>
    </row>
    <row r="3175" spans="1:16">
      <c r="A3175" s="92" t="s">
        <v>106</v>
      </c>
      <c r="B3175" s="87" t="s">
        <v>107</v>
      </c>
      <c r="C3175" s="69"/>
      <c r="D3175" s="69">
        <v>6636.14</v>
      </c>
      <c r="E3175" s="69"/>
      <c r="F3175" s="69"/>
      <c r="G3175" s="69"/>
      <c r="H3175" s="69"/>
      <c r="I3175" s="69"/>
      <c r="J3175" s="69"/>
      <c r="K3175" s="69"/>
      <c r="L3175" s="69"/>
      <c r="M3175" s="69"/>
      <c r="N3175" s="69"/>
      <c r="O3175" s="69"/>
      <c r="P3175" s="69"/>
    </row>
    <row r="3176" spans="1:16">
      <c r="A3176" s="92" t="s">
        <v>52</v>
      </c>
      <c r="B3176" s="87" t="s">
        <v>53</v>
      </c>
      <c r="C3176" s="69">
        <v>11451.79</v>
      </c>
      <c r="D3176" s="69">
        <v>3032.62</v>
      </c>
      <c r="E3176" s="69">
        <v>26.4816242700923</v>
      </c>
      <c r="F3176" s="70">
        <v>6636</v>
      </c>
      <c r="G3176" s="69">
        <v>6636</v>
      </c>
      <c r="H3176" s="70">
        <v>6636</v>
      </c>
      <c r="I3176" s="69">
        <v>218.820689700655</v>
      </c>
      <c r="J3176" s="69">
        <v>100</v>
      </c>
      <c r="K3176" s="69">
        <v>2000</v>
      </c>
      <c r="L3176" s="69">
        <v>30.1386377335744</v>
      </c>
      <c r="M3176" s="69"/>
      <c r="N3176" s="70">
        <v>6636</v>
      </c>
      <c r="O3176" s="69">
        <v>218.820689700655</v>
      </c>
      <c r="P3176" s="69">
        <v>100</v>
      </c>
    </row>
    <row r="3177" spans="1:16">
      <c r="A3177" s="92" t="s">
        <v>108</v>
      </c>
      <c r="B3177" s="87" t="s">
        <v>109</v>
      </c>
      <c r="C3177" s="69"/>
      <c r="D3177" s="69">
        <v>1592.67</v>
      </c>
      <c r="E3177" s="69"/>
      <c r="F3177" s="69"/>
      <c r="G3177" s="69"/>
      <c r="H3177" s="69"/>
      <c r="I3177" s="69"/>
      <c r="J3177" s="69"/>
      <c r="K3177" s="69"/>
      <c r="L3177" s="69"/>
      <c r="M3177" s="69"/>
      <c r="N3177" s="69"/>
      <c r="O3177" s="69"/>
      <c r="P3177" s="69"/>
    </row>
    <row r="3178" spans="1:16">
      <c r="A3178" s="92" t="s">
        <v>110</v>
      </c>
      <c r="B3178" s="87" t="s">
        <v>111</v>
      </c>
      <c r="C3178" s="69">
        <v>9671.53</v>
      </c>
      <c r="D3178" s="69">
        <v>35.93</v>
      </c>
      <c r="E3178" s="69">
        <v>0.37150275085741</v>
      </c>
      <c r="F3178" s="70">
        <v>133</v>
      </c>
      <c r="G3178" s="69">
        <v>133</v>
      </c>
      <c r="H3178" s="70">
        <v>133</v>
      </c>
      <c r="I3178" s="69">
        <v>370.164208182577</v>
      </c>
      <c r="J3178" s="69">
        <v>100</v>
      </c>
      <c r="K3178" s="69">
        <v>4778.91</v>
      </c>
      <c r="L3178" s="69">
        <v>3593.16541353383</v>
      </c>
      <c r="M3178" s="70">
        <v>4700</v>
      </c>
      <c r="N3178" s="70">
        <v>4833</v>
      </c>
      <c r="O3178" s="69">
        <v>13451.1550236571</v>
      </c>
      <c r="P3178" s="69">
        <v>3633.83458646617</v>
      </c>
    </row>
    <row r="3179" spans="1:16">
      <c r="A3179" s="92" t="s">
        <v>112</v>
      </c>
      <c r="B3179" s="87" t="s">
        <v>113</v>
      </c>
      <c r="C3179" s="69">
        <v>487.89</v>
      </c>
      <c r="D3179" s="69">
        <v>820.33</v>
      </c>
      <c r="E3179" s="69">
        <v>168.138309864929</v>
      </c>
      <c r="F3179" s="70">
        <v>664</v>
      </c>
      <c r="G3179" s="69">
        <v>664</v>
      </c>
      <c r="H3179" s="70">
        <v>664</v>
      </c>
      <c r="I3179" s="69">
        <v>80.9430351200127</v>
      </c>
      <c r="J3179" s="69">
        <v>100</v>
      </c>
      <c r="K3179" s="69">
        <v>653</v>
      </c>
      <c r="L3179" s="69">
        <v>98.3433734939759</v>
      </c>
      <c r="M3179" s="69"/>
      <c r="N3179" s="70">
        <v>664</v>
      </c>
      <c r="O3179" s="69">
        <v>80.9430351200127</v>
      </c>
      <c r="P3179" s="69">
        <v>100</v>
      </c>
    </row>
    <row r="3180" spans="1:16">
      <c r="A3180" s="92" t="s">
        <v>118</v>
      </c>
      <c r="B3180" s="87" t="s">
        <v>119</v>
      </c>
      <c r="C3180" s="69"/>
      <c r="D3180" s="69"/>
      <c r="E3180" s="69"/>
      <c r="F3180" s="69"/>
      <c r="G3180" s="69"/>
      <c r="H3180" s="69"/>
      <c r="I3180" s="69"/>
      <c r="J3180" s="69"/>
      <c r="K3180" s="69">
        <v>566.74</v>
      </c>
      <c r="L3180" s="69"/>
      <c r="M3180" s="70">
        <v>567</v>
      </c>
      <c r="N3180" s="70">
        <v>567</v>
      </c>
      <c r="O3180" s="69"/>
      <c r="P3180" s="69"/>
    </row>
    <row r="3181" spans="1:16">
      <c r="A3181" s="92" t="s">
        <v>122</v>
      </c>
      <c r="B3181" s="87" t="s">
        <v>123</v>
      </c>
      <c r="C3181" s="69"/>
      <c r="D3181" s="69"/>
      <c r="E3181" s="69"/>
      <c r="F3181" s="69"/>
      <c r="G3181" s="69"/>
      <c r="H3181" s="69"/>
      <c r="I3181" s="69"/>
      <c r="J3181" s="69"/>
      <c r="K3181" s="69">
        <v>2362.96</v>
      </c>
      <c r="L3181" s="69"/>
      <c r="M3181" s="70">
        <v>2363</v>
      </c>
      <c r="N3181" s="70">
        <v>2363</v>
      </c>
      <c r="O3181" s="69"/>
      <c r="P3181" s="69"/>
    </row>
    <row r="3182" spans="1:16">
      <c r="A3182" s="92" t="s">
        <v>76</v>
      </c>
      <c r="B3182" s="87" t="s">
        <v>77</v>
      </c>
      <c r="C3182" s="69"/>
      <c r="D3182" s="69">
        <v>4645.3</v>
      </c>
      <c r="E3182" s="69"/>
      <c r="F3182" s="70">
        <v>1500</v>
      </c>
      <c r="G3182" s="69">
        <v>1500</v>
      </c>
      <c r="H3182" s="70">
        <v>1500</v>
      </c>
      <c r="I3182" s="69">
        <v>32.2907024304135</v>
      </c>
      <c r="J3182" s="69">
        <v>100</v>
      </c>
      <c r="K3182" s="69"/>
      <c r="L3182" s="69"/>
      <c r="M3182" s="69"/>
      <c r="N3182" s="70">
        <v>1500</v>
      </c>
      <c r="O3182" s="69">
        <v>32.2907024304135</v>
      </c>
      <c r="P3182" s="69">
        <v>100</v>
      </c>
    </row>
    <row r="3183" spans="1:16">
      <c r="A3183" s="92" t="s">
        <v>132</v>
      </c>
      <c r="B3183" s="87" t="s">
        <v>133</v>
      </c>
      <c r="C3183" s="69"/>
      <c r="D3183" s="69">
        <v>917.33</v>
      </c>
      <c r="E3183" s="69"/>
      <c r="F3183" s="69"/>
      <c r="G3183" s="69"/>
      <c r="H3183" s="69"/>
      <c r="I3183" s="69"/>
      <c r="J3183" s="69"/>
      <c r="K3183" s="69"/>
      <c r="L3183" s="69"/>
      <c r="M3183" s="69"/>
      <c r="N3183" s="69"/>
      <c r="O3183" s="69"/>
      <c r="P3183" s="69"/>
    </row>
    <row r="3184" spans="1:16">
      <c r="A3184" s="92" t="s">
        <v>134</v>
      </c>
      <c r="B3184" s="87" t="s">
        <v>135</v>
      </c>
      <c r="C3184" s="69">
        <v>50.43</v>
      </c>
      <c r="D3184" s="69">
        <v>3417.89</v>
      </c>
      <c r="E3184" s="69">
        <v>6777.49355542336</v>
      </c>
      <c r="F3184" s="69"/>
      <c r="G3184" s="69"/>
      <c r="H3184" s="69"/>
      <c r="I3184" s="69"/>
      <c r="J3184" s="69"/>
      <c r="K3184" s="69"/>
      <c r="L3184" s="69"/>
      <c r="M3184" s="69"/>
      <c r="N3184" s="69"/>
      <c r="O3184" s="69"/>
      <c r="P3184" s="69"/>
    </row>
    <row r="3185" spans="1:16">
      <c r="A3185" s="92" t="s">
        <v>150</v>
      </c>
      <c r="B3185" s="87" t="s">
        <v>151</v>
      </c>
      <c r="C3185" s="69">
        <v>51145.19</v>
      </c>
      <c r="D3185" s="69">
        <v>37987.61</v>
      </c>
      <c r="E3185" s="69">
        <v>74.2740617446137</v>
      </c>
      <c r="F3185" s="70">
        <v>4210</v>
      </c>
      <c r="G3185" s="69">
        <v>4210</v>
      </c>
      <c r="H3185" s="70">
        <v>4210</v>
      </c>
      <c r="I3185" s="69">
        <v>11.0825608665562</v>
      </c>
      <c r="J3185" s="69">
        <v>100</v>
      </c>
      <c r="K3185" s="69">
        <v>6288.75</v>
      </c>
      <c r="L3185" s="69">
        <v>149.37648456057</v>
      </c>
      <c r="M3185" s="70">
        <v>2079</v>
      </c>
      <c r="N3185" s="70">
        <v>6289</v>
      </c>
      <c r="O3185" s="69">
        <v>16.5553979310623</v>
      </c>
      <c r="P3185" s="69">
        <v>149.38242280285</v>
      </c>
    </row>
    <row r="3186" spans="1:16">
      <c r="A3186" s="92" t="s">
        <v>174</v>
      </c>
      <c r="B3186" s="87" t="s">
        <v>175</v>
      </c>
      <c r="C3186" s="69"/>
      <c r="D3186" s="69"/>
      <c r="E3186" s="69"/>
      <c r="F3186" s="70">
        <v>9291</v>
      </c>
      <c r="G3186" s="69">
        <v>9291</v>
      </c>
      <c r="H3186" s="70">
        <v>9291</v>
      </c>
      <c r="I3186" s="69"/>
      <c r="J3186" s="69">
        <v>100</v>
      </c>
      <c r="K3186" s="69">
        <v>9290.6</v>
      </c>
      <c r="L3186" s="69">
        <v>99.9956947583683</v>
      </c>
      <c r="M3186" s="69"/>
      <c r="N3186" s="70">
        <v>9291</v>
      </c>
      <c r="O3186" s="69"/>
      <c r="P3186" s="69">
        <v>100</v>
      </c>
    </row>
    <row r="3187" spans="1:16">
      <c r="A3187" s="91" t="s">
        <v>194</v>
      </c>
      <c r="B3187" s="87" t="s">
        <v>195</v>
      </c>
      <c r="C3187" s="63">
        <v>12858.58</v>
      </c>
      <c r="D3187" s="63">
        <v>136191.24</v>
      </c>
      <c r="E3187" s="63">
        <v>1059.14681092313</v>
      </c>
      <c r="F3187" s="64">
        <v>32000</v>
      </c>
      <c r="G3187" s="63">
        <v>32000</v>
      </c>
      <c r="H3187" s="64">
        <v>32000</v>
      </c>
      <c r="I3187" s="63">
        <v>23.4963717196495</v>
      </c>
      <c r="J3187" s="63">
        <v>100</v>
      </c>
      <c r="K3187" s="63">
        <v>15888.9</v>
      </c>
      <c r="L3187" s="63">
        <v>49.6528125</v>
      </c>
      <c r="M3187" s="64">
        <v>784</v>
      </c>
      <c r="N3187" s="64">
        <v>32784</v>
      </c>
      <c r="O3187" s="63">
        <v>24.0720328267809</v>
      </c>
      <c r="P3187" s="63">
        <v>102.45</v>
      </c>
    </row>
    <row r="3188" spans="1:16">
      <c r="A3188" s="92" t="s">
        <v>28</v>
      </c>
      <c r="B3188" s="87" t="s">
        <v>29</v>
      </c>
      <c r="C3188" s="69"/>
      <c r="D3188" s="69">
        <v>90087.65</v>
      </c>
      <c r="E3188" s="69"/>
      <c r="F3188" s="69"/>
      <c r="G3188" s="69"/>
      <c r="H3188" s="69"/>
      <c r="I3188" s="69"/>
      <c r="J3188" s="69"/>
      <c r="K3188" s="69"/>
      <c r="L3188" s="69"/>
      <c r="M3188" s="69"/>
      <c r="N3188" s="69"/>
      <c r="O3188" s="69"/>
      <c r="P3188" s="69"/>
    </row>
    <row r="3189" spans="1:16">
      <c r="A3189" s="92" t="s">
        <v>34</v>
      </c>
      <c r="B3189" s="87" t="s">
        <v>35</v>
      </c>
      <c r="C3189" s="69"/>
      <c r="D3189" s="69">
        <v>15888.28</v>
      </c>
      <c r="E3189" s="69"/>
      <c r="F3189" s="69"/>
      <c r="G3189" s="69"/>
      <c r="H3189" s="69"/>
      <c r="I3189" s="69"/>
      <c r="J3189" s="69"/>
      <c r="K3189" s="69"/>
      <c r="L3189" s="69"/>
      <c r="M3189" s="69"/>
      <c r="N3189" s="69"/>
      <c r="O3189" s="69"/>
      <c r="P3189" s="69"/>
    </row>
    <row r="3190" spans="1:16">
      <c r="A3190" s="92" t="s">
        <v>36</v>
      </c>
      <c r="B3190" s="87" t="s">
        <v>37</v>
      </c>
      <c r="C3190" s="69"/>
      <c r="D3190" s="69">
        <v>2420.97</v>
      </c>
      <c r="E3190" s="69"/>
      <c r="F3190" s="69"/>
      <c r="G3190" s="69"/>
      <c r="H3190" s="69"/>
      <c r="I3190" s="69"/>
      <c r="J3190" s="69"/>
      <c r="K3190" s="69"/>
      <c r="L3190" s="69"/>
      <c r="M3190" s="69"/>
      <c r="N3190" s="69"/>
      <c r="O3190" s="69"/>
      <c r="P3190" s="69"/>
    </row>
    <row r="3191" spans="1:16">
      <c r="A3191" s="92" t="s">
        <v>86</v>
      </c>
      <c r="B3191" s="87" t="s">
        <v>87</v>
      </c>
      <c r="C3191" s="69"/>
      <c r="D3191" s="69"/>
      <c r="E3191" s="69"/>
      <c r="F3191" s="69"/>
      <c r="G3191" s="69"/>
      <c r="H3191" s="69"/>
      <c r="I3191" s="69"/>
      <c r="J3191" s="69"/>
      <c r="K3191" s="69">
        <v>207.54</v>
      </c>
      <c r="L3191" s="69"/>
      <c r="M3191" s="70">
        <v>208</v>
      </c>
      <c r="N3191" s="70">
        <v>208</v>
      </c>
      <c r="O3191" s="69"/>
      <c r="P3191" s="69"/>
    </row>
    <row r="3192" spans="1:16">
      <c r="A3192" s="92" t="s">
        <v>94</v>
      </c>
      <c r="B3192" s="87" t="s">
        <v>95</v>
      </c>
      <c r="C3192" s="69">
        <v>3270.36</v>
      </c>
      <c r="D3192" s="69"/>
      <c r="E3192" s="69"/>
      <c r="F3192" s="69"/>
      <c r="G3192" s="69"/>
      <c r="H3192" s="69"/>
      <c r="I3192" s="69"/>
      <c r="J3192" s="69"/>
      <c r="K3192" s="69"/>
      <c r="L3192" s="69"/>
      <c r="M3192" s="69"/>
      <c r="N3192" s="69"/>
      <c r="O3192" s="69"/>
      <c r="P3192" s="69"/>
    </row>
    <row r="3193" spans="1:16">
      <c r="A3193" s="92" t="s">
        <v>98</v>
      </c>
      <c r="B3193" s="87" t="s">
        <v>99</v>
      </c>
      <c r="C3193" s="69">
        <v>951.47</v>
      </c>
      <c r="D3193" s="69">
        <v>4045.31</v>
      </c>
      <c r="E3193" s="69">
        <v>425.164219576024</v>
      </c>
      <c r="F3193" s="70">
        <v>5000</v>
      </c>
      <c r="G3193" s="69">
        <v>5000</v>
      </c>
      <c r="H3193" s="70">
        <v>5000</v>
      </c>
      <c r="I3193" s="69">
        <v>123.599921884849</v>
      </c>
      <c r="J3193" s="69">
        <v>100</v>
      </c>
      <c r="K3193" s="69"/>
      <c r="L3193" s="69"/>
      <c r="M3193" s="69"/>
      <c r="N3193" s="70">
        <v>5000</v>
      </c>
      <c r="O3193" s="69">
        <v>123.599921884849</v>
      </c>
      <c r="P3193" s="69">
        <v>100</v>
      </c>
    </row>
    <row r="3194" spans="1:16">
      <c r="A3194" s="92" t="s">
        <v>100</v>
      </c>
      <c r="B3194" s="87" t="s">
        <v>101</v>
      </c>
      <c r="C3194" s="69">
        <v>106.18</v>
      </c>
      <c r="D3194" s="69"/>
      <c r="E3194" s="69"/>
      <c r="F3194" s="69"/>
      <c r="G3194" s="69"/>
      <c r="H3194" s="69"/>
      <c r="I3194" s="69"/>
      <c r="J3194" s="69"/>
      <c r="K3194" s="69"/>
      <c r="L3194" s="69"/>
      <c r="M3194" s="69"/>
      <c r="N3194" s="69"/>
      <c r="O3194" s="69"/>
      <c r="P3194" s="69"/>
    </row>
    <row r="3195" spans="1:16">
      <c r="A3195" s="92" t="s">
        <v>106</v>
      </c>
      <c r="B3195" s="87" t="s">
        <v>107</v>
      </c>
      <c r="C3195" s="69">
        <v>717.36</v>
      </c>
      <c r="D3195" s="69"/>
      <c r="E3195" s="69"/>
      <c r="F3195" s="69"/>
      <c r="G3195" s="69"/>
      <c r="H3195" s="69"/>
      <c r="I3195" s="69"/>
      <c r="J3195" s="69"/>
      <c r="K3195" s="69"/>
      <c r="L3195" s="69"/>
      <c r="M3195" s="69"/>
      <c r="N3195" s="69"/>
      <c r="O3195" s="69"/>
      <c r="P3195" s="69"/>
    </row>
    <row r="3196" spans="1:16">
      <c r="A3196" s="92" t="s">
        <v>52</v>
      </c>
      <c r="B3196" s="87" t="s">
        <v>53</v>
      </c>
      <c r="C3196" s="69">
        <v>635.21</v>
      </c>
      <c r="D3196" s="69"/>
      <c r="E3196" s="69"/>
      <c r="F3196" s="69"/>
      <c r="G3196" s="69"/>
      <c r="H3196" s="69"/>
      <c r="I3196" s="69"/>
      <c r="J3196" s="69"/>
      <c r="K3196" s="69"/>
      <c r="L3196" s="69"/>
      <c r="M3196" s="69"/>
      <c r="N3196" s="69"/>
      <c r="O3196" s="69"/>
      <c r="P3196" s="69"/>
    </row>
    <row r="3197" spans="1:16">
      <c r="A3197" s="92" t="s">
        <v>110</v>
      </c>
      <c r="B3197" s="87" t="s">
        <v>111</v>
      </c>
      <c r="C3197" s="69">
        <v>2175.32</v>
      </c>
      <c r="D3197" s="69">
        <v>19271.64</v>
      </c>
      <c r="E3197" s="69">
        <v>885.922071235496</v>
      </c>
      <c r="F3197" s="70">
        <v>15000</v>
      </c>
      <c r="G3197" s="69">
        <v>15000</v>
      </c>
      <c r="H3197" s="70">
        <v>15000</v>
      </c>
      <c r="I3197" s="69">
        <v>77.8345797244033</v>
      </c>
      <c r="J3197" s="69">
        <v>100</v>
      </c>
      <c r="K3197" s="69">
        <v>8106.05</v>
      </c>
      <c r="L3197" s="69">
        <v>54.0403333333333</v>
      </c>
      <c r="M3197" s="69"/>
      <c r="N3197" s="70">
        <v>15000</v>
      </c>
      <c r="O3197" s="69">
        <v>77.8345797244033</v>
      </c>
      <c r="P3197" s="69">
        <v>100</v>
      </c>
    </row>
    <row r="3198" spans="1:16">
      <c r="A3198" s="92" t="s">
        <v>112</v>
      </c>
      <c r="B3198" s="87" t="s">
        <v>113</v>
      </c>
      <c r="C3198" s="69">
        <v>119.45</v>
      </c>
      <c r="D3198" s="69"/>
      <c r="E3198" s="69"/>
      <c r="F3198" s="69"/>
      <c r="G3198" s="69"/>
      <c r="H3198" s="69"/>
      <c r="I3198" s="69"/>
      <c r="J3198" s="69"/>
      <c r="K3198" s="69"/>
      <c r="L3198" s="69"/>
      <c r="M3198" s="69"/>
      <c r="N3198" s="69"/>
      <c r="O3198" s="69"/>
      <c r="P3198" s="69"/>
    </row>
    <row r="3199" spans="1:16">
      <c r="A3199" s="92" t="s">
        <v>118</v>
      </c>
      <c r="B3199" s="87" t="s">
        <v>119</v>
      </c>
      <c r="C3199" s="69">
        <v>2391.72</v>
      </c>
      <c r="D3199" s="69">
        <v>2709.68</v>
      </c>
      <c r="E3199" s="69">
        <v>113.294198317529</v>
      </c>
      <c r="F3199" s="69"/>
      <c r="G3199" s="69"/>
      <c r="H3199" s="69"/>
      <c r="I3199" s="69"/>
      <c r="J3199" s="69"/>
      <c r="K3199" s="69"/>
      <c r="L3199" s="69"/>
      <c r="M3199" s="69"/>
      <c r="N3199" s="69"/>
      <c r="O3199" s="69"/>
      <c r="P3199" s="69"/>
    </row>
    <row r="3200" spans="1:16">
      <c r="A3200" s="92" t="s">
        <v>122</v>
      </c>
      <c r="B3200" s="87" t="s">
        <v>123</v>
      </c>
      <c r="C3200" s="69">
        <v>2113.25</v>
      </c>
      <c r="D3200" s="69"/>
      <c r="E3200" s="69"/>
      <c r="F3200" s="70">
        <v>7000</v>
      </c>
      <c r="G3200" s="69">
        <v>7000</v>
      </c>
      <c r="H3200" s="70">
        <v>7000</v>
      </c>
      <c r="I3200" s="69"/>
      <c r="J3200" s="69">
        <v>100</v>
      </c>
      <c r="K3200" s="69">
        <v>7575.31</v>
      </c>
      <c r="L3200" s="69">
        <v>108.218714285714</v>
      </c>
      <c r="M3200" s="70">
        <v>576</v>
      </c>
      <c r="N3200" s="70">
        <v>7576</v>
      </c>
      <c r="O3200" s="69"/>
      <c r="P3200" s="69">
        <v>108.228571428571</v>
      </c>
    </row>
    <row r="3201" spans="1:16">
      <c r="A3201" s="92" t="s">
        <v>42</v>
      </c>
      <c r="B3201" s="87" t="s">
        <v>43</v>
      </c>
      <c r="C3201" s="69">
        <v>378.26</v>
      </c>
      <c r="D3201" s="69">
        <v>450</v>
      </c>
      <c r="E3201" s="69">
        <v>118.965790725956</v>
      </c>
      <c r="F3201" s="69"/>
      <c r="G3201" s="69"/>
      <c r="H3201" s="69"/>
      <c r="I3201" s="69"/>
      <c r="J3201" s="69"/>
      <c r="K3201" s="69"/>
      <c r="L3201" s="69"/>
      <c r="M3201" s="69"/>
      <c r="N3201" s="69"/>
      <c r="O3201" s="69"/>
      <c r="P3201" s="69"/>
    </row>
    <row r="3202" spans="1:16">
      <c r="A3202" s="92" t="s">
        <v>150</v>
      </c>
      <c r="B3202" s="87" t="s">
        <v>151</v>
      </c>
      <c r="C3202" s="69"/>
      <c r="D3202" s="69">
        <v>1317.71</v>
      </c>
      <c r="E3202" s="69"/>
      <c r="F3202" s="69"/>
      <c r="G3202" s="69"/>
      <c r="H3202" s="69"/>
      <c r="I3202" s="69"/>
      <c r="J3202" s="69"/>
      <c r="K3202" s="69"/>
      <c r="L3202" s="69"/>
      <c r="M3202" s="69"/>
      <c r="N3202" s="69"/>
      <c r="O3202" s="69"/>
      <c r="P3202" s="69"/>
    </row>
    <row r="3203" spans="1:16">
      <c r="A3203" s="92" t="s">
        <v>152</v>
      </c>
      <c r="B3203" s="87" t="s">
        <v>153</v>
      </c>
      <c r="C3203" s="69"/>
      <c r="D3203" s="69"/>
      <c r="E3203" s="69"/>
      <c r="F3203" s="70">
        <v>5000</v>
      </c>
      <c r="G3203" s="69">
        <v>5000</v>
      </c>
      <c r="H3203" s="70">
        <v>5000</v>
      </c>
      <c r="I3203" s="69"/>
      <c r="J3203" s="69">
        <v>100</v>
      </c>
      <c r="K3203" s="69"/>
      <c r="L3203" s="69"/>
      <c r="M3203" s="69"/>
      <c r="N3203" s="70">
        <v>5000</v>
      </c>
      <c r="O3203" s="69"/>
      <c r="P3203" s="69">
        <v>100</v>
      </c>
    </row>
    <row r="3204" spans="1:16">
      <c r="A3204" s="91" t="s">
        <v>292</v>
      </c>
      <c r="B3204" s="87" t="s">
        <v>293</v>
      </c>
      <c r="C3204" s="63">
        <v>780.41</v>
      </c>
      <c r="D3204" s="63"/>
      <c r="E3204" s="63"/>
      <c r="F3204" s="64">
        <v>2654</v>
      </c>
      <c r="G3204" s="63">
        <v>2654</v>
      </c>
      <c r="H3204" s="64">
        <v>2654</v>
      </c>
      <c r="I3204" s="63"/>
      <c r="J3204" s="63">
        <v>100</v>
      </c>
      <c r="K3204" s="63"/>
      <c r="L3204" s="63"/>
      <c r="M3204" s="63"/>
      <c r="N3204" s="64">
        <v>2654</v>
      </c>
      <c r="O3204" s="63"/>
      <c r="P3204" s="63">
        <v>100</v>
      </c>
    </row>
    <row r="3205" spans="1:16">
      <c r="A3205" s="92" t="s">
        <v>150</v>
      </c>
      <c r="B3205" s="87" t="s">
        <v>151</v>
      </c>
      <c r="C3205" s="69">
        <v>589.29</v>
      </c>
      <c r="D3205" s="69"/>
      <c r="E3205" s="69"/>
      <c r="F3205" s="70">
        <v>2654</v>
      </c>
      <c r="G3205" s="69">
        <v>2654</v>
      </c>
      <c r="H3205" s="70">
        <v>2654</v>
      </c>
      <c r="I3205" s="69"/>
      <c r="J3205" s="69">
        <v>100</v>
      </c>
      <c r="K3205" s="69"/>
      <c r="L3205" s="69"/>
      <c r="M3205" s="69"/>
      <c r="N3205" s="70">
        <v>2654</v>
      </c>
      <c r="O3205" s="69"/>
      <c r="P3205" s="69">
        <v>100</v>
      </c>
    </row>
    <row r="3206" spans="1:16">
      <c r="A3206" s="92" t="s">
        <v>152</v>
      </c>
      <c r="B3206" s="87" t="s">
        <v>153</v>
      </c>
      <c r="C3206" s="69">
        <v>191.12</v>
      </c>
      <c r="D3206" s="69"/>
      <c r="E3206" s="69"/>
      <c r="F3206" s="69"/>
      <c r="G3206" s="69"/>
      <c r="H3206" s="69"/>
      <c r="I3206" s="69"/>
      <c r="J3206" s="69"/>
      <c r="K3206" s="69"/>
      <c r="L3206" s="69"/>
      <c r="M3206" s="69"/>
      <c r="N3206" s="69"/>
      <c r="O3206" s="69"/>
      <c r="P3206" s="69"/>
    </row>
    <row r="3207" spans="1:16">
      <c r="A3207" s="89" t="s">
        <v>328</v>
      </c>
      <c r="B3207" s="87" t="s">
        <v>329</v>
      </c>
      <c r="C3207" s="63">
        <v>1327228.09</v>
      </c>
      <c r="D3207" s="63">
        <v>1725396.98</v>
      </c>
      <c r="E3207" s="63">
        <v>130.000034884735</v>
      </c>
      <c r="F3207" s="64">
        <v>1725397</v>
      </c>
      <c r="G3207" s="63">
        <v>1725397</v>
      </c>
      <c r="H3207" s="64">
        <v>1725397</v>
      </c>
      <c r="I3207" s="63">
        <v>100.000001159154</v>
      </c>
      <c r="J3207" s="63">
        <v>100</v>
      </c>
      <c r="K3207" s="63">
        <v>1725396.98</v>
      </c>
      <c r="L3207" s="63">
        <v>99.9999988408465</v>
      </c>
      <c r="M3207" s="63"/>
      <c r="N3207" s="64">
        <v>1725397</v>
      </c>
      <c r="O3207" s="63">
        <v>100.000001159154</v>
      </c>
      <c r="P3207" s="63">
        <v>100</v>
      </c>
    </row>
    <row r="3208" spans="1:16">
      <c r="A3208" s="90" t="s">
        <v>24</v>
      </c>
      <c r="B3208" s="87" t="s">
        <v>25</v>
      </c>
      <c r="C3208" s="63">
        <v>1327228.09</v>
      </c>
      <c r="D3208" s="63">
        <v>1725396.98</v>
      </c>
      <c r="E3208" s="63">
        <v>130.000034884735</v>
      </c>
      <c r="F3208" s="64">
        <v>1725397</v>
      </c>
      <c r="G3208" s="63">
        <v>1725397</v>
      </c>
      <c r="H3208" s="64">
        <v>1725397</v>
      </c>
      <c r="I3208" s="63">
        <v>100.000001159154</v>
      </c>
      <c r="J3208" s="63">
        <v>100</v>
      </c>
      <c r="K3208" s="63">
        <v>1725396.98</v>
      </c>
      <c r="L3208" s="63">
        <v>99.9999988408465</v>
      </c>
      <c r="M3208" s="63"/>
      <c r="N3208" s="64">
        <v>1725397</v>
      </c>
      <c r="O3208" s="63">
        <v>100.000001159154</v>
      </c>
      <c r="P3208" s="63">
        <v>100</v>
      </c>
    </row>
    <row r="3209" spans="1:16">
      <c r="A3209" s="91" t="s">
        <v>26</v>
      </c>
      <c r="B3209" s="87" t="s">
        <v>27</v>
      </c>
      <c r="C3209" s="63">
        <v>1327228.09</v>
      </c>
      <c r="D3209" s="63">
        <v>1725396.98</v>
      </c>
      <c r="E3209" s="63">
        <v>130.000034884735</v>
      </c>
      <c r="F3209" s="64">
        <v>1725397</v>
      </c>
      <c r="G3209" s="63">
        <v>1725397</v>
      </c>
      <c r="H3209" s="64">
        <v>1725397</v>
      </c>
      <c r="I3209" s="63">
        <v>100.000001159154</v>
      </c>
      <c r="J3209" s="63">
        <v>100</v>
      </c>
      <c r="K3209" s="63">
        <v>1725396.98</v>
      </c>
      <c r="L3209" s="63">
        <v>99.9999988408465</v>
      </c>
      <c r="M3209" s="63"/>
      <c r="N3209" s="64">
        <v>1725397</v>
      </c>
      <c r="O3209" s="63">
        <v>100.000001159154</v>
      </c>
      <c r="P3209" s="63">
        <v>100</v>
      </c>
    </row>
    <row r="3210" spans="1:16">
      <c r="A3210" s="92" t="s">
        <v>52</v>
      </c>
      <c r="B3210" s="87" t="s">
        <v>53</v>
      </c>
      <c r="C3210" s="69">
        <v>1327228.09</v>
      </c>
      <c r="D3210" s="69">
        <v>1725396.98</v>
      </c>
      <c r="E3210" s="69">
        <v>130.000034884735</v>
      </c>
      <c r="F3210" s="70">
        <v>1725397</v>
      </c>
      <c r="G3210" s="69">
        <v>1725397</v>
      </c>
      <c r="H3210" s="70">
        <v>1725397</v>
      </c>
      <c r="I3210" s="69">
        <v>100.000001159154</v>
      </c>
      <c r="J3210" s="69">
        <v>100</v>
      </c>
      <c r="K3210" s="69">
        <v>1725396.98</v>
      </c>
      <c r="L3210" s="69">
        <v>99.9999988408465</v>
      </c>
      <c r="M3210" s="69"/>
      <c r="N3210" s="70">
        <v>1725397</v>
      </c>
      <c r="O3210" s="69">
        <v>100.000001159154</v>
      </c>
      <c r="P3210" s="69">
        <v>100</v>
      </c>
    </row>
    <row r="3211" spans="1:16">
      <c r="A3211" s="89" t="s">
        <v>330</v>
      </c>
      <c r="B3211" s="87" t="s">
        <v>331</v>
      </c>
      <c r="C3211" s="63">
        <v>3509684.14</v>
      </c>
      <c r="D3211" s="63">
        <v>4669191.81</v>
      </c>
      <c r="E3211" s="63">
        <v>133.037379540371</v>
      </c>
      <c r="F3211" s="64">
        <v>4497296</v>
      </c>
      <c r="G3211" s="63">
        <v>4497296</v>
      </c>
      <c r="H3211" s="64">
        <v>4497296</v>
      </c>
      <c r="I3211" s="63">
        <v>96.318510419044</v>
      </c>
      <c r="J3211" s="63">
        <v>100</v>
      </c>
      <c r="K3211" s="63">
        <v>3549880.85</v>
      </c>
      <c r="L3211" s="63">
        <v>78.933671477261</v>
      </c>
      <c r="M3211" s="64">
        <v>382037</v>
      </c>
      <c r="N3211" s="64">
        <v>4879333</v>
      </c>
      <c r="O3211" s="63">
        <v>104.500590220987</v>
      </c>
      <c r="P3211" s="63">
        <v>108.494815551389</v>
      </c>
    </row>
    <row r="3212" spans="1:16">
      <c r="A3212" s="90" t="s">
        <v>24</v>
      </c>
      <c r="B3212" s="87" t="s">
        <v>25</v>
      </c>
      <c r="C3212" s="63">
        <v>3509684.14</v>
      </c>
      <c r="D3212" s="63">
        <v>4669191.81</v>
      </c>
      <c r="E3212" s="63">
        <v>133.037379540371</v>
      </c>
      <c r="F3212" s="64">
        <v>4497296</v>
      </c>
      <c r="G3212" s="63">
        <v>4497296</v>
      </c>
      <c r="H3212" s="64">
        <v>4497296</v>
      </c>
      <c r="I3212" s="63">
        <v>96.318510419044</v>
      </c>
      <c r="J3212" s="63">
        <v>100</v>
      </c>
      <c r="K3212" s="63">
        <v>3549880.85</v>
      </c>
      <c r="L3212" s="63">
        <v>78.933671477261</v>
      </c>
      <c r="M3212" s="64">
        <v>382037</v>
      </c>
      <c r="N3212" s="64">
        <v>4879333</v>
      </c>
      <c r="O3212" s="63">
        <v>104.500590220987</v>
      </c>
      <c r="P3212" s="63">
        <v>108.494815551389</v>
      </c>
    </row>
    <row r="3213" spans="1:16">
      <c r="A3213" s="91" t="s">
        <v>26</v>
      </c>
      <c r="B3213" s="87" t="s">
        <v>27</v>
      </c>
      <c r="C3213" s="63">
        <v>3509684.14</v>
      </c>
      <c r="D3213" s="63">
        <v>4669191.81</v>
      </c>
      <c r="E3213" s="63">
        <v>133.037379540371</v>
      </c>
      <c r="F3213" s="64">
        <v>4497296</v>
      </c>
      <c r="G3213" s="63">
        <v>4497296</v>
      </c>
      <c r="H3213" s="64">
        <v>4497296</v>
      </c>
      <c r="I3213" s="63">
        <v>96.318510419044</v>
      </c>
      <c r="J3213" s="63">
        <v>100</v>
      </c>
      <c r="K3213" s="63">
        <v>3549880.85</v>
      </c>
      <c r="L3213" s="63">
        <v>78.933671477261</v>
      </c>
      <c r="M3213" s="64">
        <v>382037</v>
      </c>
      <c r="N3213" s="64">
        <v>4879333</v>
      </c>
      <c r="O3213" s="63">
        <v>104.500590220987</v>
      </c>
      <c r="P3213" s="63">
        <v>108.494815551389</v>
      </c>
    </row>
    <row r="3214" spans="1:16">
      <c r="A3214" s="92" t="s">
        <v>28</v>
      </c>
      <c r="B3214" s="87" t="s">
        <v>29</v>
      </c>
      <c r="C3214" s="69">
        <v>2875668.11</v>
      </c>
      <c r="D3214" s="69">
        <v>3277036.07</v>
      </c>
      <c r="E3214" s="69">
        <v>113.957381194452</v>
      </c>
      <c r="F3214" s="70">
        <v>3612074</v>
      </c>
      <c r="G3214" s="69">
        <v>3612074</v>
      </c>
      <c r="H3214" s="70">
        <v>3612074</v>
      </c>
      <c r="I3214" s="69">
        <v>110.223809651262</v>
      </c>
      <c r="J3214" s="69">
        <v>100</v>
      </c>
      <c r="K3214" s="69">
        <v>2881437.14</v>
      </c>
      <c r="L3214" s="69">
        <v>79.7723728805113</v>
      </c>
      <c r="M3214" s="70">
        <v>289000</v>
      </c>
      <c r="N3214" s="70">
        <v>3901074</v>
      </c>
      <c r="O3214" s="69">
        <v>119.042754387504</v>
      </c>
      <c r="P3214" s="69">
        <v>108.000943502265</v>
      </c>
    </row>
    <row r="3215" spans="1:16">
      <c r="A3215" s="92" t="s">
        <v>30</v>
      </c>
      <c r="B3215" s="87" t="s">
        <v>31</v>
      </c>
      <c r="C3215" s="69">
        <v>3163.93</v>
      </c>
      <c r="D3215" s="69">
        <v>1516.04</v>
      </c>
      <c r="E3215" s="69">
        <v>47.9163571886862</v>
      </c>
      <c r="F3215" s="70">
        <v>1877</v>
      </c>
      <c r="G3215" s="69">
        <v>1877</v>
      </c>
      <c r="H3215" s="70">
        <v>1877</v>
      </c>
      <c r="I3215" s="69">
        <v>123.809398168914</v>
      </c>
      <c r="J3215" s="69">
        <v>100</v>
      </c>
      <c r="K3215" s="69">
        <v>1191.69</v>
      </c>
      <c r="L3215" s="69">
        <v>63.4890783164624</v>
      </c>
      <c r="M3215" s="69"/>
      <c r="N3215" s="70">
        <v>1877</v>
      </c>
      <c r="O3215" s="69">
        <v>123.809398168914</v>
      </c>
      <c r="P3215" s="69">
        <v>100</v>
      </c>
    </row>
    <row r="3216" spans="1:16">
      <c r="A3216" s="92" t="s">
        <v>32</v>
      </c>
      <c r="B3216" s="87" t="s">
        <v>33</v>
      </c>
      <c r="C3216" s="69">
        <v>74992.82</v>
      </c>
      <c r="D3216" s="69">
        <v>101472.08</v>
      </c>
      <c r="E3216" s="69">
        <v>135.309060254035</v>
      </c>
      <c r="F3216" s="70">
        <v>80179</v>
      </c>
      <c r="G3216" s="69">
        <v>80179</v>
      </c>
      <c r="H3216" s="70">
        <v>80179</v>
      </c>
      <c r="I3216" s="69">
        <v>79.01582386012</v>
      </c>
      <c r="J3216" s="69">
        <v>100</v>
      </c>
      <c r="K3216" s="69">
        <v>60709.86</v>
      </c>
      <c r="L3216" s="69">
        <v>75.7179061849113</v>
      </c>
      <c r="M3216" s="70">
        <v>40000</v>
      </c>
      <c r="N3216" s="70">
        <v>120179</v>
      </c>
      <c r="O3216" s="69">
        <v>118.435534188321</v>
      </c>
      <c r="P3216" s="69">
        <v>149.888374761471</v>
      </c>
    </row>
    <row r="3217" spans="1:16">
      <c r="A3217" s="92" t="s">
        <v>34</v>
      </c>
      <c r="B3217" s="87" t="s">
        <v>35</v>
      </c>
      <c r="C3217" s="69">
        <v>473201.59</v>
      </c>
      <c r="D3217" s="69">
        <v>533228</v>
      </c>
      <c r="E3217" s="69">
        <v>112.685166590417</v>
      </c>
      <c r="F3217" s="70">
        <v>590332</v>
      </c>
      <c r="G3217" s="69">
        <v>590332</v>
      </c>
      <c r="H3217" s="70">
        <v>590332</v>
      </c>
      <c r="I3217" s="69">
        <v>110.709115050222</v>
      </c>
      <c r="J3217" s="69">
        <v>100</v>
      </c>
      <c r="K3217" s="69">
        <v>474055.9</v>
      </c>
      <c r="L3217" s="69">
        <v>80.3032700243253</v>
      </c>
      <c r="M3217" s="70">
        <v>52500</v>
      </c>
      <c r="N3217" s="70">
        <v>642832</v>
      </c>
      <c r="O3217" s="69">
        <v>120.554809574891</v>
      </c>
      <c r="P3217" s="69">
        <v>108.893300718917</v>
      </c>
    </row>
    <row r="3218" spans="1:16">
      <c r="A3218" s="92" t="s">
        <v>36</v>
      </c>
      <c r="B3218" s="87" t="s">
        <v>37</v>
      </c>
      <c r="C3218" s="69">
        <v>74694.32</v>
      </c>
      <c r="D3218" s="69">
        <v>81851.6</v>
      </c>
      <c r="E3218" s="69">
        <v>109.582094060164</v>
      </c>
      <c r="F3218" s="70">
        <v>82281</v>
      </c>
      <c r="G3218" s="69">
        <v>82281</v>
      </c>
      <c r="H3218" s="70">
        <v>82281</v>
      </c>
      <c r="I3218" s="69">
        <v>100.52460794902</v>
      </c>
      <c r="J3218" s="69">
        <v>100</v>
      </c>
      <c r="K3218" s="69">
        <v>59226.26</v>
      </c>
      <c r="L3218" s="69">
        <v>71.9804815206427</v>
      </c>
      <c r="M3218" s="70">
        <v>4000</v>
      </c>
      <c r="N3218" s="70">
        <v>86281</v>
      </c>
      <c r="O3218" s="69">
        <v>105.411500813668</v>
      </c>
      <c r="P3218" s="69">
        <v>104.861389628225</v>
      </c>
    </row>
    <row r="3219" spans="1:16">
      <c r="A3219" s="92" t="s">
        <v>38</v>
      </c>
      <c r="B3219" s="87" t="s">
        <v>39</v>
      </c>
      <c r="C3219" s="69">
        <v>7963.37</v>
      </c>
      <c r="D3219" s="69">
        <v>7963</v>
      </c>
      <c r="E3219" s="69">
        <v>99.9953537258723</v>
      </c>
      <c r="F3219" s="70">
        <v>7963</v>
      </c>
      <c r="G3219" s="69">
        <v>7963</v>
      </c>
      <c r="H3219" s="70">
        <v>7963</v>
      </c>
      <c r="I3219" s="69">
        <v>100</v>
      </c>
      <c r="J3219" s="69">
        <v>100</v>
      </c>
      <c r="K3219" s="69"/>
      <c r="L3219" s="69"/>
      <c r="M3219" s="70">
        <v>37</v>
      </c>
      <c r="N3219" s="70">
        <v>8000</v>
      </c>
      <c r="O3219" s="69">
        <v>100.464649001633</v>
      </c>
      <c r="P3219" s="69">
        <v>100.464649001633</v>
      </c>
    </row>
    <row r="3220" spans="1:16">
      <c r="A3220" s="92" t="s">
        <v>40</v>
      </c>
      <c r="B3220" s="87" t="s">
        <v>41</v>
      </c>
      <c r="C3220" s="69"/>
      <c r="D3220" s="69"/>
      <c r="E3220" s="69"/>
      <c r="F3220" s="70">
        <v>5700</v>
      </c>
      <c r="G3220" s="69">
        <v>5700</v>
      </c>
      <c r="H3220" s="70">
        <v>5700</v>
      </c>
      <c r="I3220" s="69"/>
      <c r="J3220" s="69">
        <v>100</v>
      </c>
      <c r="K3220" s="69"/>
      <c r="L3220" s="69"/>
      <c r="M3220" s="70">
        <v>-3500</v>
      </c>
      <c r="N3220" s="70">
        <v>2200</v>
      </c>
      <c r="O3220" s="69"/>
      <c r="P3220" s="69">
        <v>38.5964912280702</v>
      </c>
    </row>
    <row r="3221" spans="1:16">
      <c r="A3221" s="92" t="s">
        <v>42</v>
      </c>
      <c r="B3221" s="87" t="s">
        <v>43</v>
      </c>
      <c r="C3221" s="69"/>
      <c r="D3221" s="69"/>
      <c r="E3221" s="69"/>
      <c r="F3221" s="70">
        <v>7000</v>
      </c>
      <c r="G3221" s="69">
        <v>7000</v>
      </c>
      <c r="H3221" s="70">
        <v>7000</v>
      </c>
      <c r="I3221" s="69"/>
      <c r="J3221" s="69">
        <v>100</v>
      </c>
      <c r="K3221" s="69"/>
      <c r="L3221" s="69"/>
      <c r="M3221" s="69"/>
      <c r="N3221" s="70">
        <v>7000</v>
      </c>
      <c r="O3221" s="69"/>
      <c r="P3221" s="69">
        <v>100</v>
      </c>
    </row>
    <row r="3222" spans="1:16">
      <c r="A3222" s="92" t="s">
        <v>58</v>
      </c>
      <c r="B3222" s="87" t="s">
        <v>59</v>
      </c>
      <c r="C3222" s="69"/>
      <c r="D3222" s="69">
        <v>666125.02</v>
      </c>
      <c r="E3222" s="69"/>
      <c r="F3222" s="70">
        <v>109890</v>
      </c>
      <c r="G3222" s="69">
        <v>109890</v>
      </c>
      <c r="H3222" s="70">
        <v>109890</v>
      </c>
      <c r="I3222" s="69">
        <v>16.4969032389746</v>
      </c>
      <c r="J3222" s="69">
        <v>100</v>
      </c>
      <c r="K3222" s="69">
        <v>73260</v>
      </c>
      <c r="L3222" s="69">
        <v>66.6666666666667</v>
      </c>
      <c r="M3222" s="69"/>
      <c r="N3222" s="70">
        <v>109890</v>
      </c>
      <c r="O3222" s="69">
        <v>16.4969032389746</v>
      </c>
      <c r="P3222" s="69">
        <v>100</v>
      </c>
    </row>
    <row r="3223" spans="1:16">
      <c r="A3223" s="89" t="s">
        <v>332</v>
      </c>
      <c r="B3223" s="87" t="s">
        <v>333</v>
      </c>
      <c r="C3223" s="63">
        <v>1583359.59</v>
      </c>
      <c r="D3223" s="63">
        <v>2079033.8</v>
      </c>
      <c r="E3223" s="63">
        <v>131.305220439534</v>
      </c>
      <c r="F3223" s="64">
        <v>3351064</v>
      </c>
      <c r="G3223" s="63">
        <v>3351064</v>
      </c>
      <c r="H3223" s="64">
        <v>3351064</v>
      </c>
      <c r="I3223" s="63">
        <v>161.183719091051</v>
      </c>
      <c r="J3223" s="63">
        <v>100</v>
      </c>
      <c r="K3223" s="63">
        <v>1550194.26</v>
      </c>
      <c r="L3223" s="63">
        <v>46.2597628693454</v>
      </c>
      <c r="M3223" s="64">
        <v>159012</v>
      </c>
      <c r="N3223" s="64">
        <v>3510076</v>
      </c>
      <c r="O3223" s="63">
        <v>168.832079593896</v>
      </c>
      <c r="P3223" s="63">
        <v>104.745119758978</v>
      </c>
    </row>
    <row r="3224" spans="1:16">
      <c r="A3224" s="90" t="s">
        <v>24</v>
      </c>
      <c r="B3224" s="87" t="s">
        <v>25</v>
      </c>
      <c r="C3224" s="63">
        <v>1583359.59</v>
      </c>
      <c r="D3224" s="63">
        <v>2079033.8</v>
      </c>
      <c r="E3224" s="63">
        <v>131.305220439534</v>
      </c>
      <c r="F3224" s="64">
        <v>3351064</v>
      </c>
      <c r="G3224" s="63">
        <v>3351064</v>
      </c>
      <c r="H3224" s="64">
        <v>3351064</v>
      </c>
      <c r="I3224" s="63">
        <v>161.183719091051</v>
      </c>
      <c r="J3224" s="63">
        <v>100</v>
      </c>
      <c r="K3224" s="63">
        <v>1550194.26</v>
      </c>
      <c r="L3224" s="63">
        <v>46.2597628693454</v>
      </c>
      <c r="M3224" s="64">
        <v>159012</v>
      </c>
      <c r="N3224" s="64">
        <v>3510076</v>
      </c>
      <c r="O3224" s="63">
        <v>168.832079593896</v>
      </c>
      <c r="P3224" s="63">
        <v>104.745119758978</v>
      </c>
    </row>
    <row r="3225" spans="1:16">
      <c r="A3225" s="91" t="s">
        <v>162</v>
      </c>
      <c r="B3225" s="87" t="s">
        <v>163</v>
      </c>
      <c r="C3225" s="63">
        <v>152933.39</v>
      </c>
      <c r="D3225" s="63">
        <v>161168.4</v>
      </c>
      <c r="E3225" s="63">
        <v>105.384703758937</v>
      </c>
      <c r="F3225" s="64">
        <v>200545</v>
      </c>
      <c r="G3225" s="63">
        <v>200545</v>
      </c>
      <c r="H3225" s="64">
        <v>200545</v>
      </c>
      <c r="I3225" s="63">
        <v>124.431960607663</v>
      </c>
      <c r="J3225" s="63">
        <v>100</v>
      </c>
      <c r="K3225" s="63">
        <v>162154.33</v>
      </c>
      <c r="L3225" s="63">
        <v>80.8568301378743</v>
      </c>
      <c r="M3225" s="64">
        <v>4645</v>
      </c>
      <c r="N3225" s="64">
        <v>205190</v>
      </c>
      <c r="O3225" s="63">
        <v>127.314039228534</v>
      </c>
      <c r="P3225" s="63">
        <v>102.316188386646</v>
      </c>
    </row>
    <row r="3226" spans="1:16">
      <c r="A3226" s="92" t="s">
        <v>28</v>
      </c>
      <c r="B3226" s="87" t="s">
        <v>29</v>
      </c>
      <c r="C3226" s="69">
        <v>72601.23</v>
      </c>
      <c r="D3226" s="69">
        <v>86883.56</v>
      </c>
      <c r="E3226" s="69">
        <v>119.672297563003</v>
      </c>
      <c r="F3226" s="70">
        <v>91000</v>
      </c>
      <c r="G3226" s="69">
        <v>91000</v>
      </c>
      <c r="H3226" s="70">
        <v>91000</v>
      </c>
      <c r="I3226" s="69">
        <v>104.73788136674</v>
      </c>
      <c r="J3226" s="69">
        <v>100</v>
      </c>
      <c r="K3226" s="69">
        <v>81719.43</v>
      </c>
      <c r="L3226" s="69">
        <v>89.8015714285714</v>
      </c>
      <c r="M3226" s="69"/>
      <c r="N3226" s="70">
        <v>91000</v>
      </c>
      <c r="O3226" s="69">
        <v>104.73788136674</v>
      </c>
      <c r="P3226" s="69">
        <v>100</v>
      </c>
    </row>
    <row r="3227" spans="1:16">
      <c r="A3227" s="92" t="s">
        <v>34</v>
      </c>
      <c r="B3227" s="87" t="s">
        <v>35</v>
      </c>
      <c r="C3227" s="69">
        <v>11979.21</v>
      </c>
      <c r="D3227" s="69">
        <v>14075.85</v>
      </c>
      <c r="E3227" s="69">
        <v>117.502322774206</v>
      </c>
      <c r="F3227" s="70">
        <v>15025</v>
      </c>
      <c r="G3227" s="69">
        <v>15025</v>
      </c>
      <c r="H3227" s="70">
        <v>15025</v>
      </c>
      <c r="I3227" s="69">
        <v>106.743109652348</v>
      </c>
      <c r="J3227" s="69">
        <v>100</v>
      </c>
      <c r="K3227" s="69">
        <v>13483.75</v>
      </c>
      <c r="L3227" s="69">
        <v>89.7420965058236</v>
      </c>
      <c r="M3227" s="69"/>
      <c r="N3227" s="70">
        <v>15025</v>
      </c>
      <c r="O3227" s="69">
        <v>106.743109652348</v>
      </c>
      <c r="P3227" s="69">
        <v>100</v>
      </c>
    </row>
    <row r="3228" spans="1:16">
      <c r="A3228" s="92" t="s">
        <v>70</v>
      </c>
      <c r="B3228" s="87" t="s">
        <v>71</v>
      </c>
      <c r="C3228" s="69">
        <v>13678.55</v>
      </c>
      <c r="D3228" s="69">
        <v>20265.03</v>
      </c>
      <c r="E3228" s="69">
        <v>148.15188744421</v>
      </c>
      <c r="F3228" s="70">
        <v>16000</v>
      </c>
      <c r="G3228" s="69">
        <v>16000</v>
      </c>
      <c r="H3228" s="70">
        <v>16000</v>
      </c>
      <c r="I3228" s="69">
        <v>78.9537444553499</v>
      </c>
      <c r="J3228" s="69">
        <v>100</v>
      </c>
      <c r="K3228" s="69">
        <v>14113.93</v>
      </c>
      <c r="L3228" s="69">
        <v>88.2120625</v>
      </c>
      <c r="M3228" s="69"/>
      <c r="N3228" s="70">
        <v>16000</v>
      </c>
      <c r="O3228" s="69">
        <v>78.9537444553499</v>
      </c>
      <c r="P3228" s="69">
        <v>100</v>
      </c>
    </row>
    <row r="3229" spans="1:16">
      <c r="A3229" s="92" t="s">
        <v>86</v>
      </c>
      <c r="B3229" s="87" t="s">
        <v>87</v>
      </c>
      <c r="C3229" s="69">
        <v>3133.88</v>
      </c>
      <c r="D3229" s="69">
        <v>1422.7</v>
      </c>
      <c r="E3229" s="69">
        <v>45.3973987517072</v>
      </c>
      <c r="F3229" s="70">
        <v>3500</v>
      </c>
      <c r="G3229" s="69">
        <v>3500</v>
      </c>
      <c r="H3229" s="70">
        <v>3500</v>
      </c>
      <c r="I3229" s="69">
        <v>246.011105644198</v>
      </c>
      <c r="J3229" s="69">
        <v>100</v>
      </c>
      <c r="K3229" s="69">
        <v>1893.85</v>
      </c>
      <c r="L3229" s="69">
        <v>54.11</v>
      </c>
      <c r="M3229" s="69"/>
      <c r="N3229" s="70">
        <v>3500</v>
      </c>
      <c r="O3229" s="69">
        <v>246.011105644198</v>
      </c>
      <c r="P3229" s="69">
        <v>100</v>
      </c>
    </row>
    <row r="3230" spans="1:16">
      <c r="A3230" s="92" t="s">
        <v>88</v>
      </c>
      <c r="B3230" s="87" t="s">
        <v>89</v>
      </c>
      <c r="C3230" s="69">
        <v>68.62</v>
      </c>
      <c r="D3230" s="69"/>
      <c r="E3230" s="69"/>
      <c r="F3230" s="69"/>
      <c r="G3230" s="69"/>
      <c r="H3230" s="69"/>
      <c r="I3230" s="69"/>
      <c r="J3230" s="69"/>
      <c r="K3230" s="69"/>
      <c r="L3230" s="69"/>
      <c r="M3230" s="69"/>
      <c r="N3230" s="69"/>
      <c r="O3230" s="69"/>
      <c r="P3230" s="69"/>
    </row>
    <row r="3231" spans="1:16">
      <c r="A3231" s="92" t="s">
        <v>90</v>
      </c>
      <c r="B3231" s="87" t="s">
        <v>91</v>
      </c>
      <c r="C3231" s="69"/>
      <c r="D3231" s="69">
        <v>5667.23</v>
      </c>
      <c r="E3231" s="69"/>
      <c r="F3231" s="70">
        <v>1000</v>
      </c>
      <c r="G3231" s="69">
        <v>1000</v>
      </c>
      <c r="H3231" s="70">
        <v>1000</v>
      </c>
      <c r="I3231" s="69">
        <v>17.6453046726531</v>
      </c>
      <c r="J3231" s="69">
        <v>100</v>
      </c>
      <c r="K3231" s="69">
        <v>5627.49</v>
      </c>
      <c r="L3231" s="69">
        <v>562.749</v>
      </c>
      <c r="M3231" s="70">
        <v>4628</v>
      </c>
      <c r="N3231" s="70">
        <v>5628</v>
      </c>
      <c r="O3231" s="69">
        <v>99.3077746976918</v>
      </c>
      <c r="P3231" s="69">
        <v>562.8</v>
      </c>
    </row>
    <row r="3232" spans="1:16">
      <c r="A3232" s="92" t="s">
        <v>92</v>
      </c>
      <c r="B3232" s="87" t="s">
        <v>93</v>
      </c>
      <c r="C3232" s="69">
        <v>1011.07</v>
      </c>
      <c r="D3232" s="69">
        <v>344.85</v>
      </c>
      <c r="E3232" s="69">
        <v>34.1074307416895</v>
      </c>
      <c r="F3232" s="70">
        <v>1200</v>
      </c>
      <c r="G3232" s="69">
        <v>1200</v>
      </c>
      <c r="H3232" s="70">
        <v>1200</v>
      </c>
      <c r="I3232" s="69">
        <v>347.977381470204</v>
      </c>
      <c r="J3232" s="69">
        <v>100</v>
      </c>
      <c r="K3232" s="69">
        <v>39.99</v>
      </c>
      <c r="L3232" s="69">
        <v>3.3325</v>
      </c>
      <c r="M3232" s="69"/>
      <c r="N3232" s="70">
        <v>1200</v>
      </c>
      <c r="O3232" s="69">
        <v>347.977381470204</v>
      </c>
      <c r="P3232" s="69">
        <v>100</v>
      </c>
    </row>
    <row r="3233" spans="1:16">
      <c r="A3233" s="92" t="s">
        <v>94</v>
      </c>
      <c r="B3233" s="87" t="s">
        <v>95</v>
      </c>
      <c r="C3233" s="69">
        <v>1284.57</v>
      </c>
      <c r="D3233" s="69"/>
      <c r="E3233" s="69"/>
      <c r="F3233" s="70">
        <v>1000</v>
      </c>
      <c r="G3233" s="69">
        <v>1000</v>
      </c>
      <c r="H3233" s="70">
        <v>1000</v>
      </c>
      <c r="I3233" s="69"/>
      <c r="J3233" s="69">
        <v>100</v>
      </c>
      <c r="K3233" s="69">
        <v>387.2</v>
      </c>
      <c r="L3233" s="69">
        <v>38.72</v>
      </c>
      <c r="M3233" s="69"/>
      <c r="N3233" s="70">
        <v>1000</v>
      </c>
      <c r="O3233" s="69"/>
      <c r="P3233" s="69">
        <v>100</v>
      </c>
    </row>
    <row r="3234" spans="1:16">
      <c r="A3234" s="92" t="s">
        <v>98</v>
      </c>
      <c r="B3234" s="87" t="s">
        <v>99</v>
      </c>
      <c r="C3234" s="69">
        <v>4885.14</v>
      </c>
      <c r="D3234" s="69">
        <v>3986.57</v>
      </c>
      <c r="E3234" s="69">
        <v>81.6060542788948</v>
      </c>
      <c r="F3234" s="70">
        <v>4100</v>
      </c>
      <c r="G3234" s="69">
        <v>4100</v>
      </c>
      <c r="H3234" s="70">
        <v>4100</v>
      </c>
      <c r="I3234" s="69">
        <v>102.845303105176</v>
      </c>
      <c r="J3234" s="69">
        <v>100</v>
      </c>
      <c r="K3234" s="69">
        <v>2251.71</v>
      </c>
      <c r="L3234" s="69">
        <v>54.919756097561</v>
      </c>
      <c r="M3234" s="69"/>
      <c r="N3234" s="70">
        <v>4100</v>
      </c>
      <c r="O3234" s="69">
        <v>102.845303105176</v>
      </c>
      <c r="P3234" s="69">
        <v>100</v>
      </c>
    </row>
    <row r="3235" spans="1:16">
      <c r="A3235" s="92" t="s">
        <v>100</v>
      </c>
      <c r="B3235" s="87" t="s">
        <v>101</v>
      </c>
      <c r="C3235" s="69">
        <v>191.12</v>
      </c>
      <c r="D3235" s="69"/>
      <c r="E3235" s="69"/>
      <c r="F3235" s="70">
        <v>500</v>
      </c>
      <c r="G3235" s="69">
        <v>500</v>
      </c>
      <c r="H3235" s="70">
        <v>500</v>
      </c>
      <c r="I3235" s="69"/>
      <c r="J3235" s="69">
        <v>100</v>
      </c>
      <c r="K3235" s="69">
        <v>96</v>
      </c>
      <c r="L3235" s="69">
        <v>19.2</v>
      </c>
      <c r="M3235" s="69"/>
      <c r="N3235" s="70">
        <v>500</v>
      </c>
      <c r="O3235" s="69"/>
      <c r="P3235" s="69">
        <v>100</v>
      </c>
    </row>
    <row r="3236" spans="1:16">
      <c r="A3236" s="92" t="s">
        <v>102</v>
      </c>
      <c r="B3236" s="87" t="s">
        <v>103</v>
      </c>
      <c r="C3236" s="69">
        <v>849.92</v>
      </c>
      <c r="D3236" s="69">
        <v>1332</v>
      </c>
      <c r="E3236" s="69">
        <v>156.72063253012</v>
      </c>
      <c r="F3236" s="70">
        <v>2000</v>
      </c>
      <c r="G3236" s="69">
        <v>2000</v>
      </c>
      <c r="H3236" s="70">
        <v>2000</v>
      </c>
      <c r="I3236" s="69">
        <v>150.15015015015</v>
      </c>
      <c r="J3236" s="69">
        <v>100</v>
      </c>
      <c r="K3236" s="69"/>
      <c r="L3236" s="69"/>
      <c r="M3236" s="69"/>
      <c r="N3236" s="70">
        <v>2000</v>
      </c>
      <c r="O3236" s="69">
        <v>150.15015015015</v>
      </c>
      <c r="P3236" s="69">
        <v>100</v>
      </c>
    </row>
    <row r="3237" spans="1:16">
      <c r="A3237" s="92" t="s">
        <v>104</v>
      </c>
      <c r="B3237" s="87" t="s">
        <v>105</v>
      </c>
      <c r="C3237" s="69">
        <v>377.37</v>
      </c>
      <c r="D3237" s="69">
        <v>360.36</v>
      </c>
      <c r="E3237" s="69">
        <v>95.4924874791319</v>
      </c>
      <c r="F3237" s="70">
        <v>400</v>
      </c>
      <c r="G3237" s="69">
        <v>400</v>
      </c>
      <c r="H3237" s="70">
        <v>400</v>
      </c>
      <c r="I3237" s="69">
        <v>111.000111000111</v>
      </c>
      <c r="J3237" s="69">
        <v>100</v>
      </c>
      <c r="K3237" s="69">
        <v>212.4</v>
      </c>
      <c r="L3237" s="69">
        <v>53.1</v>
      </c>
      <c r="M3237" s="69"/>
      <c r="N3237" s="70">
        <v>400</v>
      </c>
      <c r="O3237" s="69">
        <v>111.000111000111</v>
      </c>
      <c r="P3237" s="69">
        <v>100</v>
      </c>
    </row>
    <row r="3238" spans="1:16">
      <c r="A3238" s="92" t="s">
        <v>106</v>
      </c>
      <c r="B3238" s="87" t="s">
        <v>107</v>
      </c>
      <c r="C3238" s="69"/>
      <c r="D3238" s="69">
        <v>208.63</v>
      </c>
      <c r="E3238" s="69"/>
      <c r="F3238" s="70">
        <v>4100</v>
      </c>
      <c r="G3238" s="69">
        <v>4100</v>
      </c>
      <c r="H3238" s="70">
        <v>4100</v>
      </c>
      <c r="I3238" s="69">
        <v>1965.20155298854</v>
      </c>
      <c r="J3238" s="69">
        <v>100</v>
      </c>
      <c r="K3238" s="69">
        <v>1040.53</v>
      </c>
      <c r="L3238" s="69">
        <v>25.3787804878049</v>
      </c>
      <c r="M3238" s="69"/>
      <c r="N3238" s="70">
        <v>4100</v>
      </c>
      <c r="O3238" s="69">
        <v>1965.20155298854</v>
      </c>
      <c r="P3238" s="69">
        <v>100</v>
      </c>
    </row>
    <row r="3239" spans="1:16">
      <c r="A3239" s="92" t="s">
        <v>52</v>
      </c>
      <c r="B3239" s="87" t="s">
        <v>53</v>
      </c>
      <c r="C3239" s="69">
        <v>13775.03</v>
      </c>
      <c r="D3239" s="69">
        <v>9749</v>
      </c>
      <c r="E3239" s="69">
        <v>70.7729856123725</v>
      </c>
      <c r="F3239" s="70">
        <v>19000</v>
      </c>
      <c r="G3239" s="69">
        <v>19000</v>
      </c>
      <c r="H3239" s="70">
        <v>19000</v>
      </c>
      <c r="I3239" s="69">
        <v>194.891783772695</v>
      </c>
      <c r="J3239" s="69">
        <v>100</v>
      </c>
      <c r="K3239" s="69">
        <v>17957.28</v>
      </c>
      <c r="L3239" s="69">
        <v>94.512</v>
      </c>
      <c r="M3239" s="69"/>
      <c r="N3239" s="70">
        <v>19000</v>
      </c>
      <c r="O3239" s="69">
        <v>194.891783772695</v>
      </c>
      <c r="P3239" s="69">
        <v>100</v>
      </c>
    </row>
    <row r="3240" spans="1:16">
      <c r="A3240" s="92" t="s">
        <v>108</v>
      </c>
      <c r="B3240" s="87" t="s">
        <v>109</v>
      </c>
      <c r="C3240" s="69">
        <v>6383.97</v>
      </c>
      <c r="D3240" s="69">
        <v>1416</v>
      </c>
      <c r="E3240" s="69">
        <v>22.1805553597526</v>
      </c>
      <c r="F3240" s="70">
        <v>6300</v>
      </c>
      <c r="G3240" s="69">
        <v>6300</v>
      </c>
      <c r="H3240" s="70">
        <v>6300</v>
      </c>
      <c r="I3240" s="69">
        <v>444.915254237288</v>
      </c>
      <c r="J3240" s="69">
        <v>100</v>
      </c>
      <c r="K3240" s="69">
        <v>390.6</v>
      </c>
      <c r="L3240" s="69">
        <v>6.2</v>
      </c>
      <c r="M3240" s="69"/>
      <c r="N3240" s="70">
        <v>6300</v>
      </c>
      <c r="O3240" s="69">
        <v>444.915254237288</v>
      </c>
      <c r="P3240" s="69">
        <v>100</v>
      </c>
    </row>
    <row r="3241" spans="1:16">
      <c r="A3241" s="92" t="s">
        <v>110</v>
      </c>
      <c r="B3241" s="87" t="s">
        <v>111</v>
      </c>
      <c r="C3241" s="69">
        <v>14687.59</v>
      </c>
      <c r="D3241" s="69">
        <v>6010.13</v>
      </c>
      <c r="E3241" s="69">
        <v>40.9197833000513</v>
      </c>
      <c r="F3241" s="70">
        <v>19000</v>
      </c>
      <c r="G3241" s="69">
        <v>19000</v>
      </c>
      <c r="H3241" s="70">
        <v>19000</v>
      </c>
      <c r="I3241" s="69">
        <v>316.132928905032</v>
      </c>
      <c r="J3241" s="69">
        <v>100</v>
      </c>
      <c r="K3241" s="69">
        <v>19218.57</v>
      </c>
      <c r="L3241" s="69">
        <v>101.150368421053</v>
      </c>
      <c r="M3241" s="69"/>
      <c r="N3241" s="70">
        <v>19000</v>
      </c>
      <c r="O3241" s="69">
        <v>316.132928905032</v>
      </c>
      <c r="P3241" s="69">
        <v>100</v>
      </c>
    </row>
    <row r="3242" spans="1:16">
      <c r="A3242" s="92" t="s">
        <v>112</v>
      </c>
      <c r="B3242" s="87" t="s">
        <v>113</v>
      </c>
      <c r="C3242" s="69">
        <v>156.28</v>
      </c>
      <c r="D3242" s="69">
        <v>477.1</v>
      </c>
      <c r="E3242" s="69">
        <v>305.28538520604</v>
      </c>
      <c r="F3242" s="70">
        <v>500</v>
      </c>
      <c r="G3242" s="69">
        <v>500</v>
      </c>
      <c r="H3242" s="70">
        <v>500</v>
      </c>
      <c r="I3242" s="69">
        <v>104.799832320268</v>
      </c>
      <c r="J3242" s="69">
        <v>100</v>
      </c>
      <c r="K3242" s="69">
        <v>221.6</v>
      </c>
      <c r="L3242" s="69">
        <v>44.32</v>
      </c>
      <c r="M3242" s="69"/>
      <c r="N3242" s="70">
        <v>500</v>
      </c>
      <c r="O3242" s="69">
        <v>104.799832320268</v>
      </c>
      <c r="P3242" s="69">
        <v>100</v>
      </c>
    </row>
    <row r="3243" spans="1:16">
      <c r="A3243" s="92" t="s">
        <v>118</v>
      </c>
      <c r="B3243" s="87" t="s">
        <v>119</v>
      </c>
      <c r="C3243" s="69">
        <v>2708.69</v>
      </c>
      <c r="D3243" s="69">
        <v>2352.3</v>
      </c>
      <c r="E3243" s="69">
        <v>86.8427173283026</v>
      </c>
      <c r="F3243" s="70">
        <v>4100</v>
      </c>
      <c r="G3243" s="69">
        <v>4100</v>
      </c>
      <c r="H3243" s="70">
        <v>4100</v>
      </c>
      <c r="I3243" s="69">
        <v>174.297496067678</v>
      </c>
      <c r="J3243" s="69">
        <v>100</v>
      </c>
      <c r="K3243" s="69">
        <v>777</v>
      </c>
      <c r="L3243" s="69">
        <v>18.9512195121951</v>
      </c>
      <c r="M3243" s="69"/>
      <c r="N3243" s="70">
        <v>4100</v>
      </c>
      <c r="O3243" s="69">
        <v>174.297496067678</v>
      </c>
      <c r="P3243" s="69">
        <v>100</v>
      </c>
    </row>
    <row r="3244" spans="1:16">
      <c r="A3244" s="92" t="s">
        <v>120</v>
      </c>
      <c r="B3244" s="87" t="s">
        <v>121</v>
      </c>
      <c r="C3244" s="69">
        <v>630.66</v>
      </c>
      <c r="D3244" s="69">
        <v>255</v>
      </c>
      <c r="E3244" s="69">
        <v>40.4338312244316</v>
      </c>
      <c r="F3244" s="70">
        <v>3700</v>
      </c>
      <c r="G3244" s="69">
        <v>3700</v>
      </c>
      <c r="H3244" s="70">
        <v>3700</v>
      </c>
      <c r="I3244" s="69">
        <v>1450.98039215686</v>
      </c>
      <c r="J3244" s="69">
        <v>100</v>
      </c>
      <c r="K3244" s="69">
        <v>585.32</v>
      </c>
      <c r="L3244" s="69">
        <v>15.8194594594595</v>
      </c>
      <c r="M3244" s="69"/>
      <c r="N3244" s="70">
        <v>3700</v>
      </c>
      <c r="O3244" s="69">
        <v>1450.98039215686</v>
      </c>
      <c r="P3244" s="69">
        <v>100</v>
      </c>
    </row>
    <row r="3245" spans="1:16">
      <c r="A3245" s="92" t="s">
        <v>40</v>
      </c>
      <c r="B3245" s="87" t="s">
        <v>41</v>
      </c>
      <c r="C3245" s="69">
        <v>6.3</v>
      </c>
      <c r="D3245" s="69"/>
      <c r="E3245" s="69"/>
      <c r="F3245" s="70">
        <v>20</v>
      </c>
      <c r="G3245" s="69">
        <v>20</v>
      </c>
      <c r="H3245" s="70">
        <v>20</v>
      </c>
      <c r="I3245" s="69"/>
      <c r="J3245" s="69">
        <v>100</v>
      </c>
      <c r="K3245" s="69"/>
      <c r="L3245" s="69"/>
      <c r="M3245" s="69"/>
      <c r="N3245" s="70">
        <v>20</v>
      </c>
      <c r="O3245" s="69"/>
      <c r="P3245" s="69">
        <v>100</v>
      </c>
    </row>
    <row r="3246" spans="1:16">
      <c r="A3246" s="92" t="s">
        <v>122</v>
      </c>
      <c r="B3246" s="87" t="s">
        <v>123</v>
      </c>
      <c r="C3246" s="69">
        <v>1751.28</v>
      </c>
      <c r="D3246" s="69">
        <v>1565.89</v>
      </c>
      <c r="E3246" s="69">
        <v>89.4140285962268</v>
      </c>
      <c r="F3246" s="70">
        <v>200</v>
      </c>
      <c r="G3246" s="69">
        <v>200</v>
      </c>
      <c r="H3246" s="70">
        <v>200</v>
      </c>
      <c r="I3246" s="69">
        <v>12.7722892412622</v>
      </c>
      <c r="J3246" s="69">
        <v>100</v>
      </c>
      <c r="K3246" s="69"/>
      <c r="L3246" s="69"/>
      <c r="M3246" s="69"/>
      <c r="N3246" s="70">
        <v>200</v>
      </c>
      <c r="O3246" s="69">
        <v>12.7722892412622</v>
      </c>
      <c r="P3246" s="69">
        <v>100</v>
      </c>
    </row>
    <row r="3247" spans="1:16">
      <c r="A3247" s="92" t="s">
        <v>124</v>
      </c>
      <c r="B3247" s="87" t="s">
        <v>125</v>
      </c>
      <c r="C3247" s="69">
        <v>694.92</v>
      </c>
      <c r="D3247" s="69">
        <v>537.56</v>
      </c>
      <c r="E3247" s="69">
        <v>77.3556668393484</v>
      </c>
      <c r="F3247" s="70">
        <v>1200</v>
      </c>
      <c r="G3247" s="69">
        <v>1200</v>
      </c>
      <c r="H3247" s="70">
        <v>1200</v>
      </c>
      <c r="I3247" s="69">
        <v>223.23089515589</v>
      </c>
      <c r="J3247" s="69">
        <v>100</v>
      </c>
      <c r="K3247" s="69">
        <v>396.24</v>
      </c>
      <c r="L3247" s="69">
        <v>33.02</v>
      </c>
      <c r="M3247" s="69"/>
      <c r="N3247" s="70">
        <v>1200</v>
      </c>
      <c r="O3247" s="69">
        <v>223.23089515589</v>
      </c>
      <c r="P3247" s="69">
        <v>100</v>
      </c>
    </row>
    <row r="3248" spans="1:16">
      <c r="A3248" s="92" t="s">
        <v>166</v>
      </c>
      <c r="B3248" s="87" t="s">
        <v>167</v>
      </c>
      <c r="C3248" s="69">
        <v>625.54</v>
      </c>
      <c r="D3248" s="69">
        <v>113.59</v>
      </c>
      <c r="E3248" s="69">
        <v>18.158710873805</v>
      </c>
      <c r="F3248" s="69"/>
      <c r="G3248" s="69"/>
      <c r="H3248" s="69"/>
      <c r="I3248" s="69"/>
      <c r="J3248" s="69"/>
      <c r="K3248" s="69">
        <v>15.98</v>
      </c>
      <c r="L3248" s="69"/>
      <c r="M3248" s="70">
        <v>16</v>
      </c>
      <c r="N3248" s="70">
        <v>16</v>
      </c>
      <c r="O3248" s="69">
        <v>14.0857469847698</v>
      </c>
      <c r="P3248" s="69"/>
    </row>
    <row r="3249" spans="1:16">
      <c r="A3249" s="92" t="s">
        <v>126</v>
      </c>
      <c r="B3249" s="87" t="s">
        <v>127</v>
      </c>
      <c r="C3249" s="69">
        <v>13.97</v>
      </c>
      <c r="D3249" s="69">
        <v>0.15</v>
      </c>
      <c r="E3249" s="69">
        <v>1.07372942018611</v>
      </c>
      <c r="F3249" s="69"/>
      <c r="G3249" s="69"/>
      <c r="H3249" s="69"/>
      <c r="I3249" s="69"/>
      <c r="J3249" s="69"/>
      <c r="K3249" s="69">
        <v>0.67</v>
      </c>
      <c r="L3249" s="69"/>
      <c r="M3249" s="70">
        <v>1</v>
      </c>
      <c r="N3249" s="70">
        <v>1</v>
      </c>
      <c r="O3249" s="69">
        <v>666.666666666667</v>
      </c>
      <c r="P3249" s="69"/>
    </row>
    <row r="3250" spans="1:16">
      <c r="A3250" s="92" t="s">
        <v>128</v>
      </c>
      <c r="B3250" s="87" t="s">
        <v>129</v>
      </c>
      <c r="C3250" s="69">
        <v>364.59</v>
      </c>
      <c r="D3250" s="69">
        <v>382.61</v>
      </c>
      <c r="E3250" s="69">
        <v>104.942538193587</v>
      </c>
      <c r="F3250" s="70">
        <v>500</v>
      </c>
      <c r="G3250" s="69">
        <v>500</v>
      </c>
      <c r="H3250" s="70">
        <v>500</v>
      </c>
      <c r="I3250" s="69">
        <v>130.681372677139</v>
      </c>
      <c r="J3250" s="69">
        <v>100</v>
      </c>
      <c r="K3250" s="69">
        <v>67.93</v>
      </c>
      <c r="L3250" s="69">
        <v>13.586</v>
      </c>
      <c r="M3250" s="69"/>
      <c r="N3250" s="70">
        <v>500</v>
      </c>
      <c r="O3250" s="69">
        <v>130.681372677139</v>
      </c>
      <c r="P3250" s="69">
        <v>100</v>
      </c>
    </row>
    <row r="3251" spans="1:16">
      <c r="A3251" s="92" t="s">
        <v>138</v>
      </c>
      <c r="B3251" s="87" t="s">
        <v>139</v>
      </c>
      <c r="C3251" s="69">
        <v>1073.89</v>
      </c>
      <c r="D3251" s="69">
        <v>2999.79</v>
      </c>
      <c r="E3251" s="69">
        <v>279.338665971375</v>
      </c>
      <c r="F3251" s="70">
        <v>5000</v>
      </c>
      <c r="G3251" s="69">
        <v>5000</v>
      </c>
      <c r="H3251" s="70">
        <v>5000</v>
      </c>
      <c r="I3251" s="69">
        <v>166.678334150057</v>
      </c>
      <c r="J3251" s="69">
        <v>100</v>
      </c>
      <c r="K3251" s="69">
        <v>1656.86</v>
      </c>
      <c r="L3251" s="69">
        <v>33.1372</v>
      </c>
      <c r="M3251" s="69"/>
      <c r="N3251" s="70">
        <v>5000</v>
      </c>
      <c r="O3251" s="69">
        <v>166.678334150057</v>
      </c>
      <c r="P3251" s="69">
        <v>100</v>
      </c>
    </row>
    <row r="3252" spans="1:16">
      <c r="A3252" s="92" t="s">
        <v>140</v>
      </c>
      <c r="B3252" s="87" t="s">
        <v>141</v>
      </c>
      <c r="C3252" s="69"/>
      <c r="D3252" s="69">
        <v>762.5</v>
      </c>
      <c r="E3252" s="69"/>
      <c r="F3252" s="70">
        <v>1200</v>
      </c>
      <c r="G3252" s="69">
        <v>1200</v>
      </c>
      <c r="H3252" s="70">
        <v>1200</v>
      </c>
      <c r="I3252" s="69">
        <v>157.377049180328</v>
      </c>
      <c r="J3252" s="69">
        <v>100</v>
      </c>
      <c r="K3252" s="69"/>
      <c r="L3252" s="69"/>
      <c r="M3252" s="69"/>
      <c r="N3252" s="70">
        <v>1200</v>
      </c>
      <c r="O3252" s="69">
        <v>157.377049180328</v>
      </c>
      <c r="P3252" s="69">
        <v>100</v>
      </c>
    </row>
    <row r="3253" spans="1:16">
      <c r="A3253" s="91" t="s">
        <v>164</v>
      </c>
      <c r="B3253" s="87" t="s">
        <v>165</v>
      </c>
      <c r="C3253" s="63">
        <v>1053159.9</v>
      </c>
      <c r="D3253" s="63">
        <v>1377868.18</v>
      </c>
      <c r="E3253" s="63">
        <v>130.831811959419</v>
      </c>
      <c r="F3253" s="64">
        <v>1806940</v>
      </c>
      <c r="G3253" s="63">
        <v>1806940</v>
      </c>
      <c r="H3253" s="64">
        <v>1806940</v>
      </c>
      <c r="I3253" s="63">
        <v>131.140266262626</v>
      </c>
      <c r="J3253" s="63">
        <v>100</v>
      </c>
      <c r="K3253" s="63">
        <v>1076985.7</v>
      </c>
      <c r="L3253" s="63">
        <v>59.6027372242576</v>
      </c>
      <c r="M3253" s="64">
        <v>148988</v>
      </c>
      <c r="N3253" s="64">
        <v>1955928</v>
      </c>
      <c r="O3253" s="63">
        <v>141.953201938374</v>
      </c>
      <c r="P3253" s="63">
        <v>108.245320818622</v>
      </c>
    </row>
    <row r="3254" spans="1:16">
      <c r="A3254" s="92" t="s">
        <v>28</v>
      </c>
      <c r="B3254" s="87" t="s">
        <v>29</v>
      </c>
      <c r="C3254" s="69">
        <v>155685.89</v>
      </c>
      <c r="D3254" s="69">
        <v>265842.81</v>
      </c>
      <c r="E3254" s="69">
        <v>170.755879033097</v>
      </c>
      <c r="F3254" s="70">
        <v>305200</v>
      </c>
      <c r="G3254" s="69">
        <v>305200</v>
      </c>
      <c r="H3254" s="70">
        <v>305200</v>
      </c>
      <c r="I3254" s="69">
        <v>114.804684768416</v>
      </c>
      <c r="J3254" s="69">
        <v>100</v>
      </c>
      <c r="K3254" s="69">
        <v>210164.37</v>
      </c>
      <c r="L3254" s="69">
        <v>68.8611959370904</v>
      </c>
      <c r="M3254" s="69"/>
      <c r="N3254" s="70">
        <v>305200</v>
      </c>
      <c r="O3254" s="69">
        <v>114.804684768416</v>
      </c>
      <c r="P3254" s="69">
        <v>100</v>
      </c>
    </row>
    <row r="3255" spans="1:16">
      <c r="A3255" s="92" t="s">
        <v>80</v>
      </c>
      <c r="B3255" s="87" t="s">
        <v>81</v>
      </c>
      <c r="C3255" s="69">
        <v>41919.46</v>
      </c>
      <c r="D3255" s="69"/>
      <c r="E3255" s="69"/>
      <c r="F3255" s="69"/>
      <c r="G3255" s="69"/>
      <c r="H3255" s="69"/>
      <c r="I3255" s="69"/>
      <c r="J3255" s="69"/>
      <c r="K3255" s="69"/>
      <c r="L3255" s="69"/>
      <c r="M3255" s="69"/>
      <c r="N3255" s="69"/>
      <c r="O3255" s="69"/>
      <c r="P3255" s="69"/>
    </row>
    <row r="3256" spans="1:16">
      <c r="A3256" s="92" t="s">
        <v>32</v>
      </c>
      <c r="B3256" s="87" t="s">
        <v>33</v>
      </c>
      <c r="C3256" s="69">
        <v>88505.13</v>
      </c>
      <c r="D3256" s="69">
        <v>87468.14</v>
      </c>
      <c r="E3256" s="69">
        <v>98.8283278042753</v>
      </c>
      <c r="F3256" s="70">
        <v>95600</v>
      </c>
      <c r="G3256" s="69">
        <v>95600</v>
      </c>
      <c r="H3256" s="70">
        <v>95600</v>
      </c>
      <c r="I3256" s="69">
        <v>109.296939434176</v>
      </c>
      <c r="J3256" s="69">
        <v>100</v>
      </c>
      <c r="K3256" s="69">
        <v>24439.26</v>
      </c>
      <c r="L3256" s="69">
        <v>25.564079497908</v>
      </c>
      <c r="M3256" s="69"/>
      <c r="N3256" s="70">
        <v>95600</v>
      </c>
      <c r="O3256" s="69">
        <v>109.296939434176</v>
      </c>
      <c r="P3256" s="69">
        <v>100</v>
      </c>
    </row>
    <row r="3257" spans="1:16">
      <c r="A3257" s="92" t="s">
        <v>34</v>
      </c>
      <c r="B3257" s="87" t="s">
        <v>35</v>
      </c>
      <c r="C3257" s="69">
        <v>32604.9</v>
      </c>
      <c r="D3257" s="69">
        <v>43800.85</v>
      </c>
      <c r="E3257" s="69">
        <v>134.338243638226</v>
      </c>
      <c r="F3257" s="70">
        <v>51200</v>
      </c>
      <c r="G3257" s="69">
        <v>51200</v>
      </c>
      <c r="H3257" s="70">
        <v>51200</v>
      </c>
      <c r="I3257" s="69">
        <v>116.892708703142</v>
      </c>
      <c r="J3257" s="69">
        <v>100</v>
      </c>
      <c r="K3257" s="69">
        <v>34677.13</v>
      </c>
      <c r="L3257" s="69">
        <v>67.72876953125</v>
      </c>
      <c r="M3257" s="69"/>
      <c r="N3257" s="70">
        <v>51200</v>
      </c>
      <c r="O3257" s="69">
        <v>116.892708703142</v>
      </c>
      <c r="P3257" s="69">
        <v>100</v>
      </c>
    </row>
    <row r="3258" spans="1:16">
      <c r="A3258" s="92" t="s">
        <v>70</v>
      </c>
      <c r="B3258" s="87" t="s">
        <v>71</v>
      </c>
      <c r="C3258" s="69">
        <v>743.78</v>
      </c>
      <c r="D3258" s="69">
        <v>1353.23</v>
      </c>
      <c r="E3258" s="69">
        <v>181.93955201807</v>
      </c>
      <c r="F3258" s="70">
        <v>1500</v>
      </c>
      <c r="G3258" s="69">
        <v>1500</v>
      </c>
      <c r="H3258" s="70">
        <v>1500</v>
      </c>
      <c r="I3258" s="69">
        <v>110.845902027002</v>
      </c>
      <c r="J3258" s="69">
        <v>100</v>
      </c>
      <c r="K3258" s="69">
        <v>27</v>
      </c>
      <c r="L3258" s="69">
        <v>1.8</v>
      </c>
      <c r="M3258" s="69"/>
      <c r="N3258" s="70">
        <v>1500</v>
      </c>
      <c r="O3258" s="69">
        <v>110.845902027002</v>
      </c>
      <c r="P3258" s="69">
        <v>100</v>
      </c>
    </row>
    <row r="3259" spans="1:16">
      <c r="A3259" s="92" t="s">
        <v>36</v>
      </c>
      <c r="B3259" s="87" t="s">
        <v>37</v>
      </c>
      <c r="C3259" s="69">
        <v>8633.28</v>
      </c>
      <c r="D3259" s="69">
        <v>10353.91</v>
      </c>
      <c r="E3259" s="69">
        <v>119.930200341006</v>
      </c>
      <c r="F3259" s="70">
        <v>11600</v>
      </c>
      <c r="G3259" s="69">
        <v>11600</v>
      </c>
      <c r="H3259" s="70">
        <v>11600</v>
      </c>
      <c r="I3259" s="69">
        <v>112.034970363853</v>
      </c>
      <c r="J3259" s="69">
        <v>100</v>
      </c>
      <c r="K3259" s="69">
        <v>6734.54</v>
      </c>
      <c r="L3259" s="69">
        <v>58.0563793103448</v>
      </c>
      <c r="M3259" s="69"/>
      <c r="N3259" s="70">
        <v>11600</v>
      </c>
      <c r="O3259" s="69">
        <v>112.034970363853</v>
      </c>
      <c r="P3259" s="69">
        <v>100</v>
      </c>
    </row>
    <row r="3260" spans="1:16">
      <c r="A3260" s="92" t="s">
        <v>82</v>
      </c>
      <c r="B3260" s="87" t="s">
        <v>83</v>
      </c>
      <c r="C3260" s="69">
        <v>10844.34</v>
      </c>
      <c r="D3260" s="69">
        <v>996.02</v>
      </c>
      <c r="E3260" s="69">
        <v>9.18469911493</v>
      </c>
      <c r="F3260" s="70">
        <v>12000</v>
      </c>
      <c r="G3260" s="69">
        <v>12000</v>
      </c>
      <c r="H3260" s="70">
        <v>12000</v>
      </c>
      <c r="I3260" s="69">
        <v>1204.79508443606</v>
      </c>
      <c r="J3260" s="69">
        <v>100</v>
      </c>
      <c r="K3260" s="69"/>
      <c r="L3260" s="69"/>
      <c r="M3260" s="69"/>
      <c r="N3260" s="70">
        <v>12000</v>
      </c>
      <c r="O3260" s="69">
        <v>1204.79508443606</v>
      </c>
      <c r="P3260" s="69">
        <v>100</v>
      </c>
    </row>
    <row r="3261" spans="1:16">
      <c r="A3261" s="92" t="s">
        <v>86</v>
      </c>
      <c r="B3261" s="87" t="s">
        <v>87</v>
      </c>
      <c r="C3261" s="69">
        <v>756.62</v>
      </c>
      <c r="D3261" s="69">
        <v>770.43</v>
      </c>
      <c r="E3261" s="69">
        <v>101.82522270096</v>
      </c>
      <c r="F3261" s="70">
        <v>1000</v>
      </c>
      <c r="G3261" s="69">
        <v>1000</v>
      </c>
      <c r="H3261" s="70">
        <v>1000</v>
      </c>
      <c r="I3261" s="69">
        <v>129.797645470711</v>
      </c>
      <c r="J3261" s="69">
        <v>100</v>
      </c>
      <c r="K3261" s="69">
        <v>9134.03</v>
      </c>
      <c r="L3261" s="69">
        <v>913.403</v>
      </c>
      <c r="M3261" s="70">
        <v>8135</v>
      </c>
      <c r="N3261" s="70">
        <v>9135</v>
      </c>
      <c r="O3261" s="69">
        <v>1185.70149137495</v>
      </c>
      <c r="P3261" s="69">
        <v>913.5</v>
      </c>
    </row>
    <row r="3262" spans="1:16">
      <c r="A3262" s="92" t="s">
        <v>90</v>
      </c>
      <c r="B3262" s="87" t="s">
        <v>91</v>
      </c>
      <c r="C3262" s="69"/>
      <c r="D3262" s="69"/>
      <c r="E3262" s="69"/>
      <c r="F3262" s="69"/>
      <c r="G3262" s="69"/>
      <c r="H3262" s="69"/>
      <c r="I3262" s="69"/>
      <c r="J3262" s="69"/>
      <c r="K3262" s="69">
        <v>503.96</v>
      </c>
      <c r="L3262" s="69"/>
      <c r="M3262" s="70">
        <v>504</v>
      </c>
      <c r="N3262" s="70">
        <v>504</v>
      </c>
      <c r="O3262" s="69"/>
      <c r="P3262" s="69"/>
    </row>
    <row r="3263" spans="1:16">
      <c r="A3263" s="92" t="s">
        <v>92</v>
      </c>
      <c r="B3263" s="87" t="s">
        <v>93</v>
      </c>
      <c r="C3263" s="69">
        <v>13239.2</v>
      </c>
      <c r="D3263" s="69">
        <v>522.84</v>
      </c>
      <c r="E3263" s="69">
        <v>3.94918121940903</v>
      </c>
      <c r="F3263" s="70">
        <v>10000</v>
      </c>
      <c r="G3263" s="69">
        <v>10000</v>
      </c>
      <c r="H3263" s="70">
        <v>10000</v>
      </c>
      <c r="I3263" s="69">
        <v>1912.63101522454</v>
      </c>
      <c r="J3263" s="69">
        <v>100</v>
      </c>
      <c r="K3263" s="69">
        <v>5447.3</v>
      </c>
      <c r="L3263" s="69">
        <v>54.473</v>
      </c>
      <c r="M3263" s="69"/>
      <c r="N3263" s="70">
        <v>10000</v>
      </c>
      <c r="O3263" s="69">
        <v>1912.63101522454</v>
      </c>
      <c r="P3263" s="69">
        <v>100</v>
      </c>
    </row>
    <row r="3264" spans="1:16">
      <c r="A3264" s="92" t="s">
        <v>94</v>
      </c>
      <c r="B3264" s="87" t="s">
        <v>95</v>
      </c>
      <c r="C3264" s="69">
        <v>3254.01</v>
      </c>
      <c r="D3264" s="69">
        <v>1536.95</v>
      </c>
      <c r="E3264" s="69">
        <v>47.2324916026687</v>
      </c>
      <c r="F3264" s="70">
        <v>5000</v>
      </c>
      <c r="G3264" s="69">
        <v>5000</v>
      </c>
      <c r="H3264" s="70">
        <v>5000</v>
      </c>
      <c r="I3264" s="69">
        <v>325.319626533069</v>
      </c>
      <c r="J3264" s="69">
        <v>100</v>
      </c>
      <c r="K3264" s="69">
        <v>7192.18</v>
      </c>
      <c r="L3264" s="69">
        <v>143.8436</v>
      </c>
      <c r="M3264" s="70">
        <v>2192</v>
      </c>
      <c r="N3264" s="70">
        <v>7192</v>
      </c>
      <c r="O3264" s="69">
        <v>467.939750805166</v>
      </c>
      <c r="P3264" s="69">
        <v>143.84</v>
      </c>
    </row>
    <row r="3265" spans="1:16">
      <c r="A3265" s="92" t="s">
        <v>98</v>
      </c>
      <c r="B3265" s="87" t="s">
        <v>99</v>
      </c>
      <c r="C3265" s="69">
        <v>3340.63</v>
      </c>
      <c r="D3265" s="69">
        <v>2459.96</v>
      </c>
      <c r="E3265" s="69">
        <v>73.6376072776692</v>
      </c>
      <c r="F3265" s="70">
        <v>5000</v>
      </c>
      <c r="G3265" s="69">
        <v>5000</v>
      </c>
      <c r="H3265" s="70">
        <v>5000</v>
      </c>
      <c r="I3265" s="69">
        <v>203.255337485162</v>
      </c>
      <c r="J3265" s="69">
        <v>100</v>
      </c>
      <c r="K3265" s="69">
        <v>6250</v>
      </c>
      <c r="L3265" s="69">
        <v>125</v>
      </c>
      <c r="M3265" s="70">
        <v>1250</v>
      </c>
      <c r="N3265" s="70">
        <v>6250</v>
      </c>
      <c r="O3265" s="69">
        <v>254.069171856453</v>
      </c>
      <c r="P3265" s="69">
        <v>125</v>
      </c>
    </row>
    <row r="3266" spans="1:16">
      <c r="A3266" s="92" t="s">
        <v>100</v>
      </c>
      <c r="B3266" s="87" t="s">
        <v>101</v>
      </c>
      <c r="C3266" s="69">
        <v>18064.7</v>
      </c>
      <c r="D3266" s="69">
        <v>56043.32</v>
      </c>
      <c r="E3266" s="69">
        <v>310.236649376962</v>
      </c>
      <c r="F3266" s="69"/>
      <c r="G3266" s="69"/>
      <c r="H3266" s="69"/>
      <c r="I3266" s="69"/>
      <c r="J3266" s="69"/>
      <c r="K3266" s="69">
        <v>6187.5</v>
      </c>
      <c r="L3266" s="69"/>
      <c r="M3266" s="70">
        <v>6188</v>
      </c>
      <c r="N3266" s="70">
        <v>6188</v>
      </c>
      <c r="O3266" s="69">
        <v>11.041458643064</v>
      </c>
      <c r="P3266" s="69"/>
    </row>
    <row r="3267" spans="1:16">
      <c r="A3267" s="92" t="s">
        <v>102</v>
      </c>
      <c r="B3267" s="87" t="s">
        <v>103</v>
      </c>
      <c r="C3267" s="69">
        <v>26879.18</v>
      </c>
      <c r="D3267" s="69">
        <v>14912.39</v>
      </c>
      <c r="E3267" s="69">
        <v>55.4793338189632</v>
      </c>
      <c r="F3267" s="70">
        <v>25000</v>
      </c>
      <c r="G3267" s="69">
        <v>25000</v>
      </c>
      <c r="H3267" s="70">
        <v>25000</v>
      </c>
      <c r="I3267" s="69">
        <v>167.64583007821</v>
      </c>
      <c r="J3267" s="69">
        <v>100</v>
      </c>
      <c r="K3267" s="69">
        <v>2781.38</v>
      </c>
      <c r="L3267" s="69">
        <v>11.12552</v>
      </c>
      <c r="M3267" s="69"/>
      <c r="N3267" s="70">
        <v>25000</v>
      </c>
      <c r="O3267" s="69">
        <v>167.64583007821</v>
      </c>
      <c r="P3267" s="69">
        <v>100</v>
      </c>
    </row>
    <row r="3268" spans="1:16">
      <c r="A3268" s="92" t="s">
        <v>106</v>
      </c>
      <c r="B3268" s="87" t="s">
        <v>107</v>
      </c>
      <c r="C3268" s="69">
        <v>4849.8</v>
      </c>
      <c r="D3268" s="69">
        <v>350</v>
      </c>
      <c r="E3268" s="69">
        <v>7.21679244504928</v>
      </c>
      <c r="F3268" s="70">
        <v>2000</v>
      </c>
      <c r="G3268" s="69">
        <v>2000</v>
      </c>
      <c r="H3268" s="70">
        <v>2000</v>
      </c>
      <c r="I3268" s="69">
        <v>571.428571428571</v>
      </c>
      <c r="J3268" s="69">
        <v>100</v>
      </c>
      <c r="K3268" s="69"/>
      <c r="L3268" s="69"/>
      <c r="M3268" s="69"/>
      <c r="N3268" s="70">
        <v>2000</v>
      </c>
      <c r="O3268" s="69">
        <v>571.428571428571</v>
      </c>
      <c r="P3268" s="69">
        <v>100</v>
      </c>
    </row>
    <row r="3269" spans="1:16">
      <c r="A3269" s="92" t="s">
        <v>38</v>
      </c>
      <c r="B3269" s="87" t="s">
        <v>39</v>
      </c>
      <c r="C3269" s="69">
        <v>5498.04</v>
      </c>
      <c r="D3269" s="69">
        <v>1118.34</v>
      </c>
      <c r="E3269" s="69">
        <v>20.3407032324247</v>
      </c>
      <c r="F3269" s="70">
        <v>2500</v>
      </c>
      <c r="G3269" s="69">
        <v>2500</v>
      </c>
      <c r="H3269" s="70">
        <v>2500</v>
      </c>
      <c r="I3269" s="69">
        <v>223.545612246723</v>
      </c>
      <c r="J3269" s="69">
        <v>100</v>
      </c>
      <c r="K3269" s="69"/>
      <c r="L3269" s="69"/>
      <c r="M3269" s="69"/>
      <c r="N3269" s="70">
        <v>2500</v>
      </c>
      <c r="O3269" s="69">
        <v>223.545612246723</v>
      </c>
      <c r="P3269" s="69">
        <v>100</v>
      </c>
    </row>
    <row r="3270" spans="1:16">
      <c r="A3270" s="92" t="s">
        <v>52</v>
      </c>
      <c r="B3270" s="87" t="s">
        <v>53</v>
      </c>
      <c r="C3270" s="69">
        <v>168218.71</v>
      </c>
      <c r="D3270" s="69">
        <v>146618.4</v>
      </c>
      <c r="E3270" s="69">
        <v>87.1593891071927</v>
      </c>
      <c r="F3270" s="70">
        <v>178000</v>
      </c>
      <c r="G3270" s="69">
        <v>178000</v>
      </c>
      <c r="H3270" s="70">
        <v>178000</v>
      </c>
      <c r="I3270" s="69">
        <v>121.403589181167</v>
      </c>
      <c r="J3270" s="69">
        <v>100</v>
      </c>
      <c r="K3270" s="69">
        <v>148870.46</v>
      </c>
      <c r="L3270" s="69">
        <v>83.6350898876404</v>
      </c>
      <c r="M3270" s="69"/>
      <c r="N3270" s="70">
        <v>178000</v>
      </c>
      <c r="O3270" s="69">
        <v>121.403589181167</v>
      </c>
      <c r="P3270" s="69">
        <v>100</v>
      </c>
    </row>
    <row r="3271" spans="1:16">
      <c r="A3271" s="92" t="s">
        <v>108</v>
      </c>
      <c r="B3271" s="87" t="s">
        <v>109</v>
      </c>
      <c r="C3271" s="69">
        <v>187.14</v>
      </c>
      <c r="D3271" s="69"/>
      <c r="E3271" s="69"/>
      <c r="F3271" s="69"/>
      <c r="G3271" s="69"/>
      <c r="H3271" s="69"/>
      <c r="I3271" s="69"/>
      <c r="J3271" s="69"/>
      <c r="K3271" s="69"/>
      <c r="L3271" s="69"/>
      <c r="M3271" s="69"/>
      <c r="N3271" s="69"/>
      <c r="O3271" s="69"/>
      <c r="P3271" s="69"/>
    </row>
    <row r="3272" spans="1:16">
      <c r="A3272" s="92" t="s">
        <v>110</v>
      </c>
      <c r="B3272" s="87" t="s">
        <v>111</v>
      </c>
      <c r="C3272" s="69">
        <v>16450.82</v>
      </c>
      <c r="D3272" s="69">
        <v>9611.25</v>
      </c>
      <c r="E3272" s="69">
        <v>58.4241393438139</v>
      </c>
      <c r="F3272" s="70">
        <v>20000</v>
      </c>
      <c r="G3272" s="69">
        <v>20000</v>
      </c>
      <c r="H3272" s="70">
        <v>20000</v>
      </c>
      <c r="I3272" s="69">
        <v>208.089478475745</v>
      </c>
      <c r="J3272" s="69">
        <v>100</v>
      </c>
      <c r="K3272" s="69">
        <v>2068</v>
      </c>
      <c r="L3272" s="69">
        <v>10.34</v>
      </c>
      <c r="M3272" s="69"/>
      <c r="N3272" s="70">
        <v>20000</v>
      </c>
      <c r="O3272" s="69">
        <v>208.089478475745</v>
      </c>
      <c r="P3272" s="69">
        <v>100</v>
      </c>
    </row>
    <row r="3273" spans="1:16">
      <c r="A3273" s="92" t="s">
        <v>112</v>
      </c>
      <c r="B3273" s="87" t="s">
        <v>113</v>
      </c>
      <c r="C3273" s="69">
        <v>1376.47</v>
      </c>
      <c r="D3273" s="69">
        <v>2127.7</v>
      </c>
      <c r="E3273" s="69">
        <v>154.576561784855</v>
      </c>
      <c r="F3273" s="70">
        <v>1500</v>
      </c>
      <c r="G3273" s="69">
        <v>1500</v>
      </c>
      <c r="H3273" s="70">
        <v>1500</v>
      </c>
      <c r="I3273" s="69">
        <v>70.49866052545</v>
      </c>
      <c r="J3273" s="69">
        <v>100</v>
      </c>
      <c r="K3273" s="69">
        <v>538.06</v>
      </c>
      <c r="L3273" s="69">
        <v>35.8706666666667</v>
      </c>
      <c r="M3273" s="69"/>
      <c r="N3273" s="70">
        <v>1500</v>
      </c>
      <c r="O3273" s="69">
        <v>70.49866052545</v>
      </c>
      <c r="P3273" s="69">
        <v>100</v>
      </c>
    </row>
    <row r="3274" spans="1:16">
      <c r="A3274" s="92" t="s">
        <v>114</v>
      </c>
      <c r="B3274" s="87" t="s">
        <v>115</v>
      </c>
      <c r="C3274" s="69">
        <v>2162.73</v>
      </c>
      <c r="D3274" s="69">
        <v>2762.99</v>
      </c>
      <c r="E3274" s="69">
        <v>127.754735912481</v>
      </c>
      <c r="F3274" s="70">
        <v>2500</v>
      </c>
      <c r="G3274" s="69">
        <v>2500</v>
      </c>
      <c r="H3274" s="70">
        <v>2500</v>
      </c>
      <c r="I3274" s="69">
        <v>90.4816883159186</v>
      </c>
      <c r="J3274" s="69">
        <v>100</v>
      </c>
      <c r="K3274" s="69">
        <v>1524.87</v>
      </c>
      <c r="L3274" s="69">
        <v>60.9948</v>
      </c>
      <c r="M3274" s="69"/>
      <c r="N3274" s="70">
        <v>2500</v>
      </c>
      <c r="O3274" s="69">
        <v>90.4816883159186</v>
      </c>
      <c r="P3274" s="69">
        <v>100</v>
      </c>
    </row>
    <row r="3275" spans="1:16">
      <c r="A3275" s="92" t="s">
        <v>116</v>
      </c>
      <c r="B3275" s="87" t="s">
        <v>117</v>
      </c>
      <c r="C3275" s="69">
        <v>433.24</v>
      </c>
      <c r="D3275" s="69">
        <v>424.13</v>
      </c>
      <c r="E3275" s="69">
        <v>97.8972394054104</v>
      </c>
      <c r="F3275" s="70">
        <v>500</v>
      </c>
      <c r="G3275" s="69">
        <v>500</v>
      </c>
      <c r="H3275" s="70">
        <v>500</v>
      </c>
      <c r="I3275" s="69">
        <v>117.888383278712</v>
      </c>
      <c r="J3275" s="69">
        <v>100</v>
      </c>
      <c r="K3275" s="69"/>
      <c r="L3275" s="69"/>
      <c r="M3275" s="69"/>
      <c r="N3275" s="70">
        <v>500</v>
      </c>
      <c r="O3275" s="69">
        <v>117.888383278712</v>
      </c>
      <c r="P3275" s="69">
        <v>100</v>
      </c>
    </row>
    <row r="3276" spans="1:16">
      <c r="A3276" s="92" t="s">
        <v>118</v>
      </c>
      <c r="B3276" s="87" t="s">
        <v>119</v>
      </c>
      <c r="C3276" s="69">
        <v>7934.36</v>
      </c>
      <c r="D3276" s="69">
        <v>14283.82</v>
      </c>
      <c r="E3276" s="69">
        <v>180.024853926467</v>
      </c>
      <c r="F3276" s="70">
        <v>10000</v>
      </c>
      <c r="G3276" s="69">
        <v>10000</v>
      </c>
      <c r="H3276" s="70">
        <v>10000</v>
      </c>
      <c r="I3276" s="69">
        <v>70.0092832309564</v>
      </c>
      <c r="J3276" s="69">
        <v>100</v>
      </c>
      <c r="K3276" s="69">
        <v>381.41</v>
      </c>
      <c r="L3276" s="69">
        <v>3.8141</v>
      </c>
      <c r="M3276" s="69"/>
      <c r="N3276" s="70">
        <v>10000</v>
      </c>
      <c r="O3276" s="69">
        <v>70.0092832309564</v>
      </c>
      <c r="P3276" s="69">
        <v>100</v>
      </c>
    </row>
    <row r="3277" spans="1:16">
      <c r="A3277" s="92" t="s">
        <v>120</v>
      </c>
      <c r="B3277" s="87" t="s">
        <v>121</v>
      </c>
      <c r="C3277" s="69">
        <v>145.99</v>
      </c>
      <c r="D3277" s="69"/>
      <c r="E3277" s="69"/>
      <c r="F3277" s="70">
        <v>200</v>
      </c>
      <c r="G3277" s="69">
        <v>200</v>
      </c>
      <c r="H3277" s="70">
        <v>200</v>
      </c>
      <c r="I3277" s="69"/>
      <c r="J3277" s="69">
        <v>100</v>
      </c>
      <c r="K3277" s="69"/>
      <c r="L3277" s="69"/>
      <c r="M3277" s="69"/>
      <c r="N3277" s="70">
        <v>200</v>
      </c>
      <c r="O3277" s="69"/>
      <c r="P3277" s="69">
        <v>100</v>
      </c>
    </row>
    <row r="3278" spans="1:16">
      <c r="A3278" s="92" t="s">
        <v>40</v>
      </c>
      <c r="B3278" s="87" t="s">
        <v>41</v>
      </c>
      <c r="C3278" s="69">
        <v>264.59</v>
      </c>
      <c r="D3278" s="69">
        <v>41.52</v>
      </c>
      <c r="E3278" s="69">
        <v>15.6922030311047</v>
      </c>
      <c r="F3278" s="70">
        <v>200</v>
      </c>
      <c r="G3278" s="69">
        <v>200</v>
      </c>
      <c r="H3278" s="70">
        <v>200</v>
      </c>
      <c r="I3278" s="69">
        <v>481.695568400771</v>
      </c>
      <c r="J3278" s="69">
        <v>100</v>
      </c>
      <c r="K3278" s="69"/>
      <c r="L3278" s="69"/>
      <c r="M3278" s="69"/>
      <c r="N3278" s="70">
        <v>200</v>
      </c>
      <c r="O3278" s="69">
        <v>481.695568400771</v>
      </c>
      <c r="P3278" s="69">
        <v>100</v>
      </c>
    </row>
    <row r="3279" spans="1:16">
      <c r="A3279" s="92" t="s">
        <v>122</v>
      </c>
      <c r="B3279" s="87" t="s">
        <v>123</v>
      </c>
      <c r="C3279" s="69">
        <v>17627.11</v>
      </c>
      <c r="D3279" s="69">
        <v>9307.28</v>
      </c>
      <c r="E3279" s="69">
        <v>52.8009412773847</v>
      </c>
      <c r="F3279" s="70">
        <v>25000</v>
      </c>
      <c r="G3279" s="69">
        <v>25000</v>
      </c>
      <c r="H3279" s="70">
        <v>25000</v>
      </c>
      <c r="I3279" s="69">
        <v>268.606939943786</v>
      </c>
      <c r="J3279" s="69">
        <v>100</v>
      </c>
      <c r="K3279" s="69">
        <v>16835.07</v>
      </c>
      <c r="L3279" s="69">
        <v>67.34028</v>
      </c>
      <c r="M3279" s="69"/>
      <c r="N3279" s="70">
        <v>25000</v>
      </c>
      <c r="O3279" s="69">
        <v>268.606939943786</v>
      </c>
      <c r="P3279" s="69">
        <v>100</v>
      </c>
    </row>
    <row r="3280" spans="1:16">
      <c r="A3280" s="92" t="s">
        <v>124</v>
      </c>
      <c r="B3280" s="87" t="s">
        <v>125</v>
      </c>
      <c r="C3280" s="69">
        <v>264.06</v>
      </c>
      <c r="D3280" s="69">
        <v>69.6</v>
      </c>
      <c r="E3280" s="69">
        <v>26.3576459895478</v>
      </c>
      <c r="F3280" s="70">
        <v>300</v>
      </c>
      <c r="G3280" s="69">
        <v>300</v>
      </c>
      <c r="H3280" s="70">
        <v>300</v>
      </c>
      <c r="I3280" s="69">
        <v>431.034482758621</v>
      </c>
      <c r="J3280" s="69">
        <v>100</v>
      </c>
      <c r="K3280" s="69">
        <v>423.84</v>
      </c>
      <c r="L3280" s="69">
        <v>141.28</v>
      </c>
      <c r="M3280" s="69"/>
      <c r="N3280" s="70">
        <v>300</v>
      </c>
      <c r="O3280" s="69">
        <v>431.034482758621</v>
      </c>
      <c r="P3280" s="69">
        <v>100</v>
      </c>
    </row>
    <row r="3281" spans="1:16">
      <c r="A3281" s="92" t="s">
        <v>166</v>
      </c>
      <c r="B3281" s="87" t="s">
        <v>167</v>
      </c>
      <c r="C3281" s="69">
        <v>46.04</v>
      </c>
      <c r="D3281" s="69">
        <v>5.22</v>
      </c>
      <c r="E3281" s="69">
        <v>11.3379669852302</v>
      </c>
      <c r="F3281" s="69"/>
      <c r="G3281" s="69"/>
      <c r="H3281" s="69"/>
      <c r="I3281" s="69"/>
      <c r="J3281" s="69"/>
      <c r="K3281" s="69"/>
      <c r="L3281" s="69"/>
      <c r="M3281" s="69"/>
      <c r="N3281" s="69"/>
      <c r="O3281" s="69"/>
      <c r="P3281" s="69"/>
    </row>
    <row r="3282" spans="1:16">
      <c r="A3282" s="92" t="s">
        <v>126</v>
      </c>
      <c r="B3282" s="87" t="s">
        <v>127</v>
      </c>
      <c r="C3282" s="69">
        <v>1.04</v>
      </c>
      <c r="D3282" s="69"/>
      <c r="E3282" s="69"/>
      <c r="F3282" s="69"/>
      <c r="G3282" s="69"/>
      <c r="H3282" s="69"/>
      <c r="I3282" s="69"/>
      <c r="J3282" s="69"/>
      <c r="K3282" s="69"/>
      <c r="L3282" s="69"/>
      <c r="M3282" s="69"/>
      <c r="N3282" s="69"/>
      <c r="O3282" s="69"/>
      <c r="P3282" s="69"/>
    </row>
    <row r="3283" spans="1:16">
      <c r="A3283" s="92" t="s">
        <v>128</v>
      </c>
      <c r="B3283" s="87" t="s">
        <v>129</v>
      </c>
      <c r="C3283" s="69">
        <v>11120.23</v>
      </c>
      <c r="D3283" s="69">
        <v>9472.58</v>
      </c>
      <c r="E3283" s="69">
        <v>85.1833100574359</v>
      </c>
      <c r="F3283" s="70">
        <v>15000</v>
      </c>
      <c r="G3283" s="69">
        <v>15000</v>
      </c>
      <c r="H3283" s="70">
        <v>15000</v>
      </c>
      <c r="I3283" s="69">
        <v>158.351790114203</v>
      </c>
      <c r="J3283" s="69">
        <v>100</v>
      </c>
      <c r="K3283" s="69">
        <v>762.19</v>
      </c>
      <c r="L3283" s="69">
        <v>5.08126666666667</v>
      </c>
      <c r="M3283" s="69"/>
      <c r="N3283" s="70">
        <v>15000</v>
      </c>
      <c r="O3283" s="69">
        <v>158.351790114203</v>
      </c>
      <c r="P3283" s="69">
        <v>100</v>
      </c>
    </row>
    <row r="3284" spans="1:16">
      <c r="A3284" s="92" t="s">
        <v>318</v>
      </c>
      <c r="B3284" s="87" t="s">
        <v>319</v>
      </c>
      <c r="C3284" s="69">
        <v>270.84</v>
      </c>
      <c r="D3284" s="69"/>
      <c r="E3284" s="69"/>
      <c r="F3284" s="69"/>
      <c r="G3284" s="69"/>
      <c r="H3284" s="69"/>
      <c r="I3284" s="69"/>
      <c r="J3284" s="69"/>
      <c r="K3284" s="69"/>
      <c r="L3284" s="69"/>
      <c r="M3284" s="69"/>
      <c r="N3284" s="69"/>
      <c r="O3284" s="69"/>
      <c r="P3284" s="69"/>
    </row>
    <row r="3285" spans="1:16">
      <c r="A3285" s="92" t="s">
        <v>76</v>
      </c>
      <c r="B3285" s="87" t="s">
        <v>77</v>
      </c>
      <c r="C3285" s="69">
        <v>9290.6</v>
      </c>
      <c r="D3285" s="69">
        <v>6636.15</v>
      </c>
      <c r="E3285" s="69">
        <v>71.4286483111963</v>
      </c>
      <c r="F3285" s="70">
        <v>10000</v>
      </c>
      <c r="G3285" s="69">
        <v>10000</v>
      </c>
      <c r="H3285" s="70">
        <v>10000</v>
      </c>
      <c r="I3285" s="69">
        <v>150.689782479299</v>
      </c>
      <c r="J3285" s="69">
        <v>100</v>
      </c>
      <c r="K3285" s="69">
        <v>5308.92</v>
      </c>
      <c r="L3285" s="69">
        <v>53.0892</v>
      </c>
      <c r="M3285" s="69"/>
      <c r="N3285" s="70">
        <v>10000</v>
      </c>
      <c r="O3285" s="69">
        <v>150.689782479299</v>
      </c>
      <c r="P3285" s="69">
        <v>100</v>
      </c>
    </row>
    <row r="3286" spans="1:16">
      <c r="A3286" s="92" t="s">
        <v>42</v>
      </c>
      <c r="B3286" s="87" t="s">
        <v>43</v>
      </c>
      <c r="C3286" s="69">
        <v>1459.95</v>
      </c>
      <c r="D3286" s="69">
        <v>550</v>
      </c>
      <c r="E3286" s="69">
        <v>37.6725230316107</v>
      </c>
      <c r="F3286" s="70">
        <v>1500</v>
      </c>
      <c r="G3286" s="69">
        <v>1500</v>
      </c>
      <c r="H3286" s="70">
        <v>1500</v>
      </c>
      <c r="I3286" s="69">
        <v>272.727272727273</v>
      </c>
      <c r="J3286" s="69">
        <v>100</v>
      </c>
      <c r="K3286" s="69">
        <v>500</v>
      </c>
      <c r="L3286" s="69">
        <v>33.3333333333333</v>
      </c>
      <c r="M3286" s="69"/>
      <c r="N3286" s="70">
        <v>1500</v>
      </c>
      <c r="O3286" s="69">
        <v>272.727272727273</v>
      </c>
      <c r="P3286" s="69">
        <v>100</v>
      </c>
    </row>
    <row r="3287" spans="1:16">
      <c r="A3287" s="92" t="s">
        <v>296</v>
      </c>
      <c r="B3287" s="87" t="s">
        <v>297</v>
      </c>
      <c r="C3287" s="69"/>
      <c r="D3287" s="69">
        <v>13189.33</v>
      </c>
      <c r="E3287" s="69"/>
      <c r="F3287" s="69"/>
      <c r="G3287" s="69"/>
      <c r="H3287" s="69"/>
      <c r="I3287" s="69"/>
      <c r="J3287" s="69"/>
      <c r="K3287" s="69"/>
      <c r="L3287" s="69"/>
      <c r="M3287" s="69"/>
      <c r="N3287" s="69"/>
      <c r="O3287" s="69"/>
      <c r="P3287" s="69"/>
    </row>
    <row r="3288" spans="1:16">
      <c r="A3288" s="92" t="s">
        <v>258</v>
      </c>
      <c r="B3288" s="87" t="s">
        <v>259</v>
      </c>
      <c r="C3288" s="69"/>
      <c r="D3288" s="69">
        <v>15600</v>
      </c>
      <c r="E3288" s="69"/>
      <c r="F3288" s="69"/>
      <c r="G3288" s="69"/>
      <c r="H3288" s="69"/>
      <c r="I3288" s="69"/>
      <c r="J3288" s="69"/>
      <c r="K3288" s="69">
        <v>31093.03</v>
      </c>
      <c r="L3288" s="69"/>
      <c r="M3288" s="70">
        <v>30794</v>
      </c>
      <c r="N3288" s="70">
        <v>30794</v>
      </c>
      <c r="O3288" s="69">
        <v>197.397435897436</v>
      </c>
      <c r="P3288" s="69"/>
    </row>
    <row r="3289" spans="1:16">
      <c r="A3289" s="92" t="s">
        <v>136</v>
      </c>
      <c r="B3289" s="87" t="s">
        <v>137</v>
      </c>
      <c r="C3289" s="69"/>
      <c r="D3289" s="69">
        <v>80000</v>
      </c>
      <c r="E3289" s="69"/>
      <c r="F3289" s="69"/>
      <c r="G3289" s="69"/>
      <c r="H3289" s="69"/>
      <c r="I3289" s="69"/>
      <c r="J3289" s="69"/>
      <c r="K3289" s="69"/>
      <c r="L3289" s="69"/>
      <c r="M3289" s="69"/>
      <c r="N3289" s="69"/>
      <c r="O3289" s="69"/>
      <c r="P3289" s="69"/>
    </row>
    <row r="3290" spans="1:16">
      <c r="A3290" s="92" t="s">
        <v>264</v>
      </c>
      <c r="B3290" s="87" t="s">
        <v>265</v>
      </c>
      <c r="C3290" s="69"/>
      <c r="D3290" s="69"/>
      <c r="E3290" s="69"/>
      <c r="F3290" s="69"/>
      <c r="G3290" s="69"/>
      <c r="H3290" s="69"/>
      <c r="I3290" s="69"/>
      <c r="J3290" s="69"/>
      <c r="K3290" s="69">
        <v>5843.75</v>
      </c>
      <c r="L3290" s="69"/>
      <c r="M3290" s="70">
        <v>5844</v>
      </c>
      <c r="N3290" s="70">
        <v>5844</v>
      </c>
      <c r="O3290" s="69"/>
      <c r="P3290" s="69"/>
    </row>
    <row r="3291" spans="1:16">
      <c r="A3291" s="92" t="s">
        <v>138</v>
      </c>
      <c r="B3291" s="87" t="s">
        <v>139</v>
      </c>
      <c r="C3291" s="69">
        <v>26364.56</v>
      </c>
      <c r="D3291" s="69">
        <v>15120.62</v>
      </c>
      <c r="E3291" s="69">
        <v>57.3520665620818</v>
      </c>
      <c r="F3291" s="70">
        <v>75000</v>
      </c>
      <c r="G3291" s="69">
        <v>75000</v>
      </c>
      <c r="H3291" s="70">
        <v>75000</v>
      </c>
      <c r="I3291" s="69">
        <v>496.011406939663</v>
      </c>
      <c r="J3291" s="69">
        <v>100</v>
      </c>
      <c r="K3291" s="69">
        <v>89026.3</v>
      </c>
      <c r="L3291" s="69">
        <v>118.701733333333</v>
      </c>
      <c r="M3291" s="70">
        <v>637</v>
      </c>
      <c r="N3291" s="70">
        <v>75637</v>
      </c>
      <c r="O3291" s="69">
        <v>500.224197155937</v>
      </c>
      <c r="P3291" s="69">
        <v>100.849333333333</v>
      </c>
    </row>
    <row r="3292" spans="1:16">
      <c r="A3292" s="92" t="s">
        <v>140</v>
      </c>
      <c r="B3292" s="87" t="s">
        <v>141</v>
      </c>
      <c r="C3292" s="69">
        <v>5628.71</v>
      </c>
      <c r="D3292" s="69">
        <v>2981</v>
      </c>
      <c r="E3292" s="69">
        <v>52.9606250810577</v>
      </c>
      <c r="F3292" s="70">
        <v>7000</v>
      </c>
      <c r="G3292" s="69">
        <v>7000</v>
      </c>
      <c r="H3292" s="70">
        <v>7000</v>
      </c>
      <c r="I3292" s="69">
        <v>234.820530023482</v>
      </c>
      <c r="J3292" s="69">
        <v>100</v>
      </c>
      <c r="K3292" s="69">
        <v>298.1</v>
      </c>
      <c r="L3292" s="69">
        <v>4.25857142857143</v>
      </c>
      <c r="M3292" s="69"/>
      <c r="N3292" s="70">
        <v>7000</v>
      </c>
      <c r="O3292" s="69">
        <v>234.820530023482</v>
      </c>
      <c r="P3292" s="69">
        <v>100</v>
      </c>
    </row>
    <row r="3293" spans="1:16">
      <c r="A3293" s="92" t="s">
        <v>142</v>
      </c>
      <c r="B3293" s="87" t="s">
        <v>143</v>
      </c>
      <c r="C3293" s="69">
        <v>8048.29</v>
      </c>
      <c r="D3293" s="69">
        <v>7879.5</v>
      </c>
      <c r="E3293" s="69">
        <v>97.9027843181595</v>
      </c>
      <c r="F3293" s="69"/>
      <c r="G3293" s="69"/>
      <c r="H3293" s="69"/>
      <c r="I3293" s="69"/>
      <c r="J3293" s="69"/>
      <c r="K3293" s="69">
        <v>913.21</v>
      </c>
      <c r="L3293" s="69"/>
      <c r="M3293" s="70">
        <v>418</v>
      </c>
      <c r="N3293" s="70">
        <v>418</v>
      </c>
      <c r="O3293" s="69">
        <v>5.30490513357447</v>
      </c>
      <c r="P3293" s="69"/>
    </row>
    <row r="3294" spans="1:16">
      <c r="A3294" s="92" t="s">
        <v>146</v>
      </c>
      <c r="B3294" s="87" t="s">
        <v>147</v>
      </c>
      <c r="C3294" s="69">
        <v>878.59</v>
      </c>
      <c r="D3294" s="69">
        <v>1699.19</v>
      </c>
      <c r="E3294" s="69">
        <v>193.399651714679</v>
      </c>
      <c r="F3294" s="70">
        <v>50000</v>
      </c>
      <c r="G3294" s="69">
        <v>50000</v>
      </c>
      <c r="H3294" s="70">
        <v>50000</v>
      </c>
      <c r="I3294" s="69">
        <v>2942.57852270788</v>
      </c>
      <c r="J3294" s="69">
        <v>100</v>
      </c>
      <c r="K3294" s="69">
        <v>6142.85</v>
      </c>
      <c r="L3294" s="69">
        <v>12.2857</v>
      </c>
      <c r="M3294" s="69"/>
      <c r="N3294" s="70">
        <v>50000</v>
      </c>
      <c r="O3294" s="69">
        <v>2942.57852270788</v>
      </c>
      <c r="P3294" s="69">
        <v>100</v>
      </c>
    </row>
    <row r="3295" spans="1:16">
      <c r="A3295" s="92" t="s">
        <v>148</v>
      </c>
      <c r="B3295" s="87" t="s">
        <v>149</v>
      </c>
      <c r="C3295" s="69"/>
      <c r="D3295" s="69">
        <v>8811.28</v>
      </c>
      <c r="E3295" s="69"/>
      <c r="F3295" s="69"/>
      <c r="G3295" s="69"/>
      <c r="H3295" s="69"/>
      <c r="I3295" s="69"/>
      <c r="J3295" s="69"/>
      <c r="K3295" s="69">
        <v>1025.15</v>
      </c>
      <c r="L3295" s="69"/>
      <c r="M3295" s="70">
        <v>1026</v>
      </c>
      <c r="N3295" s="70">
        <v>1026</v>
      </c>
      <c r="O3295" s="69">
        <v>11.6441652064172</v>
      </c>
      <c r="P3295" s="69"/>
    </row>
    <row r="3296" spans="1:16">
      <c r="A3296" s="92" t="s">
        <v>150</v>
      </c>
      <c r="B3296" s="87" t="s">
        <v>151</v>
      </c>
      <c r="C3296" s="69">
        <v>6167.56</v>
      </c>
      <c r="D3296" s="69">
        <v>23111.38</v>
      </c>
      <c r="E3296" s="69">
        <v>374.724850670281</v>
      </c>
      <c r="F3296" s="69"/>
      <c r="G3296" s="69"/>
      <c r="H3296" s="69"/>
      <c r="I3296" s="69"/>
      <c r="J3296" s="69"/>
      <c r="K3296" s="69"/>
      <c r="L3296" s="69"/>
      <c r="M3296" s="69"/>
      <c r="N3296" s="69"/>
      <c r="O3296" s="69"/>
      <c r="P3296" s="69"/>
    </row>
    <row r="3297" spans="1:16">
      <c r="A3297" s="92" t="s">
        <v>174</v>
      </c>
      <c r="B3297" s="87" t="s">
        <v>175</v>
      </c>
      <c r="C3297" s="69"/>
      <c r="D3297" s="69">
        <v>1000</v>
      </c>
      <c r="E3297" s="69"/>
      <c r="F3297" s="69"/>
      <c r="G3297" s="69"/>
      <c r="H3297" s="69"/>
      <c r="I3297" s="69"/>
      <c r="J3297" s="69"/>
      <c r="K3297" s="69"/>
      <c r="L3297" s="69"/>
      <c r="M3297" s="69"/>
      <c r="N3297" s="69"/>
      <c r="O3297" s="69"/>
      <c r="P3297" s="69"/>
    </row>
    <row r="3298" spans="1:16">
      <c r="A3298" s="92" t="s">
        <v>152</v>
      </c>
      <c r="B3298" s="87" t="s">
        <v>153</v>
      </c>
      <c r="C3298" s="69"/>
      <c r="D3298" s="69"/>
      <c r="E3298" s="69"/>
      <c r="F3298" s="69"/>
      <c r="G3298" s="69"/>
      <c r="H3298" s="69"/>
      <c r="I3298" s="69"/>
      <c r="J3298" s="69"/>
      <c r="K3298" s="69">
        <v>2516.02</v>
      </c>
      <c r="L3298" s="69"/>
      <c r="M3298" s="69"/>
      <c r="N3298" s="69"/>
      <c r="O3298" s="69"/>
      <c r="P3298" s="69"/>
    </row>
    <row r="3299" spans="1:16">
      <c r="A3299" s="92" t="s">
        <v>58</v>
      </c>
      <c r="B3299" s="87" t="s">
        <v>59</v>
      </c>
      <c r="C3299" s="69">
        <v>267150.1</v>
      </c>
      <c r="D3299" s="69">
        <v>512020.04</v>
      </c>
      <c r="E3299" s="69">
        <v>191.660059270051</v>
      </c>
      <c r="F3299" s="70">
        <v>882640</v>
      </c>
      <c r="G3299" s="69">
        <v>882640</v>
      </c>
      <c r="H3299" s="70">
        <v>882640</v>
      </c>
      <c r="I3299" s="69">
        <v>172.383877787283</v>
      </c>
      <c r="J3299" s="69">
        <v>100</v>
      </c>
      <c r="K3299" s="69">
        <v>357117.91</v>
      </c>
      <c r="L3299" s="69">
        <v>40.4602000815735</v>
      </c>
      <c r="M3299" s="69"/>
      <c r="N3299" s="70">
        <v>882640</v>
      </c>
      <c r="O3299" s="69">
        <v>172.383877787283</v>
      </c>
      <c r="P3299" s="69">
        <v>100</v>
      </c>
    </row>
    <row r="3300" spans="1:16">
      <c r="A3300" s="92" t="s">
        <v>222</v>
      </c>
      <c r="B3300" s="87" t="s">
        <v>223</v>
      </c>
      <c r="C3300" s="69">
        <v>86849.21</v>
      </c>
      <c r="D3300" s="69">
        <v>7016.01</v>
      </c>
      <c r="E3300" s="69">
        <v>8.07838090870372</v>
      </c>
      <c r="F3300" s="69"/>
      <c r="G3300" s="69"/>
      <c r="H3300" s="69"/>
      <c r="I3300" s="69"/>
      <c r="J3300" s="69"/>
      <c r="K3300" s="69">
        <v>92257.91</v>
      </c>
      <c r="L3300" s="69"/>
      <c r="M3300" s="70">
        <v>92000</v>
      </c>
      <c r="N3300" s="70">
        <v>92000</v>
      </c>
      <c r="O3300" s="69">
        <v>1311.28661447176</v>
      </c>
      <c r="P3300" s="69"/>
    </row>
    <row r="3301" spans="1:16">
      <c r="A3301" s="91" t="s">
        <v>168</v>
      </c>
      <c r="B3301" s="87" t="s">
        <v>169</v>
      </c>
      <c r="C3301" s="63"/>
      <c r="D3301" s="63">
        <v>149626</v>
      </c>
      <c r="E3301" s="63"/>
      <c r="F3301" s="64">
        <v>720000</v>
      </c>
      <c r="G3301" s="63">
        <v>720000</v>
      </c>
      <c r="H3301" s="64">
        <v>720000</v>
      </c>
      <c r="I3301" s="63">
        <v>481.19979148009</v>
      </c>
      <c r="J3301" s="63">
        <v>100</v>
      </c>
      <c r="K3301" s="63"/>
      <c r="L3301" s="63"/>
      <c r="M3301" s="63"/>
      <c r="N3301" s="64">
        <v>720000</v>
      </c>
      <c r="O3301" s="63">
        <v>481.19979148009</v>
      </c>
      <c r="P3301" s="63">
        <v>100</v>
      </c>
    </row>
    <row r="3302" spans="1:16">
      <c r="A3302" s="92" t="s">
        <v>32</v>
      </c>
      <c r="B3302" s="87" t="s">
        <v>33</v>
      </c>
      <c r="C3302" s="69"/>
      <c r="D3302" s="69">
        <v>1400</v>
      </c>
      <c r="E3302" s="69"/>
      <c r="F3302" s="69"/>
      <c r="G3302" s="69"/>
      <c r="H3302" s="69"/>
      <c r="I3302" s="69"/>
      <c r="J3302" s="69"/>
      <c r="K3302" s="69"/>
      <c r="L3302" s="69"/>
      <c r="M3302" s="69"/>
      <c r="N3302" s="69"/>
      <c r="O3302" s="69"/>
      <c r="P3302" s="69"/>
    </row>
    <row r="3303" spans="1:16">
      <c r="A3303" s="92" t="s">
        <v>86</v>
      </c>
      <c r="B3303" s="87" t="s">
        <v>87</v>
      </c>
      <c r="C3303" s="69"/>
      <c r="D3303" s="69">
        <v>1158.5</v>
      </c>
      <c r="E3303" s="69"/>
      <c r="F3303" s="69"/>
      <c r="G3303" s="69"/>
      <c r="H3303" s="69"/>
      <c r="I3303" s="69"/>
      <c r="J3303" s="69"/>
      <c r="K3303" s="69"/>
      <c r="L3303" s="69"/>
      <c r="M3303" s="69"/>
      <c r="N3303" s="69"/>
      <c r="O3303" s="69"/>
      <c r="P3303" s="69"/>
    </row>
    <row r="3304" spans="1:16">
      <c r="A3304" s="92" t="s">
        <v>102</v>
      </c>
      <c r="B3304" s="87" t="s">
        <v>103</v>
      </c>
      <c r="C3304" s="69"/>
      <c r="D3304" s="69">
        <v>1281.05</v>
      </c>
      <c r="E3304" s="69"/>
      <c r="F3304" s="69"/>
      <c r="G3304" s="69"/>
      <c r="H3304" s="69"/>
      <c r="I3304" s="69"/>
      <c r="J3304" s="69"/>
      <c r="K3304" s="69"/>
      <c r="L3304" s="69"/>
      <c r="M3304" s="69"/>
      <c r="N3304" s="69"/>
      <c r="O3304" s="69"/>
      <c r="P3304" s="69"/>
    </row>
    <row r="3305" spans="1:16">
      <c r="A3305" s="92" t="s">
        <v>52</v>
      </c>
      <c r="B3305" s="87" t="s">
        <v>53</v>
      </c>
      <c r="C3305" s="69"/>
      <c r="D3305" s="69">
        <v>4800</v>
      </c>
      <c r="E3305" s="69"/>
      <c r="F3305" s="69"/>
      <c r="G3305" s="69"/>
      <c r="H3305" s="69"/>
      <c r="I3305" s="69"/>
      <c r="J3305" s="69"/>
      <c r="K3305" s="69"/>
      <c r="L3305" s="69"/>
      <c r="M3305" s="69"/>
      <c r="N3305" s="69"/>
      <c r="O3305" s="69"/>
      <c r="P3305" s="69"/>
    </row>
    <row r="3306" spans="1:16">
      <c r="A3306" s="92" t="s">
        <v>142</v>
      </c>
      <c r="B3306" s="87" t="s">
        <v>143</v>
      </c>
      <c r="C3306" s="69"/>
      <c r="D3306" s="69">
        <v>2043.75</v>
      </c>
      <c r="E3306" s="69"/>
      <c r="F3306" s="69"/>
      <c r="G3306" s="69"/>
      <c r="H3306" s="69"/>
      <c r="I3306" s="69"/>
      <c r="J3306" s="69"/>
      <c r="K3306" s="69"/>
      <c r="L3306" s="69"/>
      <c r="M3306" s="69"/>
      <c r="N3306" s="69"/>
      <c r="O3306" s="69"/>
      <c r="P3306" s="69"/>
    </row>
    <row r="3307" spans="1:16">
      <c r="A3307" s="92" t="s">
        <v>150</v>
      </c>
      <c r="B3307" s="87" t="s">
        <v>151</v>
      </c>
      <c r="C3307" s="69"/>
      <c r="D3307" s="69">
        <v>40917.5</v>
      </c>
      <c r="E3307" s="69"/>
      <c r="F3307" s="69"/>
      <c r="G3307" s="69"/>
      <c r="H3307" s="69"/>
      <c r="I3307" s="69"/>
      <c r="J3307" s="69"/>
      <c r="K3307" s="69"/>
      <c r="L3307" s="69"/>
      <c r="M3307" s="69"/>
      <c r="N3307" s="69"/>
      <c r="O3307" s="69"/>
      <c r="P3307" s="69"/>
    </row>
    <row r="3308" spans="1:16">
      <c r="A3308" s="92" t="s">
        <v>58</v>
      </c>
      <c r="B3308" s="87" t="s">
        <v>59</v>
      </c>
      <c r="C3308" s="69"/>
      <c r="D3308" s="69">
        <v>55185.99</v>
      </c>
      <c r="E3308" s="69"/>
      <c r="F3308" s="70">
        <v>720000</v>
      </c>
      <c r="G3308" s="69">
        <v>720000</v>
      </c>
      <c r="H3308" s="70">
        <v>720000</v>
      </c>
      <c r="I3308" s="69">
        <v>1304.67895927934</v>
      </c>
      <c r="J3308" s="69">
        <v>100</v>
      </c>
      <c r="K3308" s="69"/>
      <c r="L3308" s="69"/>
      <c r="M3308" s="69"/>
      <c r="N3308" s="70">
        <v>720000</v>
      </c>
      <c r="O3308" s="69">
        <v>1304.67895927934</v>
      </c>
      <c r="P3308" s="69">
        <v>100</v>
      </c>
    </row>
    <row r="3309" spans="1:16">
      <c r="A3309" s="92" t="s">
        <v>222</v>
      </c>
      <c r="B3309" s="87" t="s">
        <v>223</v>
      </c>
      <c r="C3309" s="69"/>
      <c r="D3309" s="69">
        <v>42839.21</v>
      </c>
      <c r="E3309" s="69"/>
      <c r="F3309" s="69"/>
      <c r="G3309" s="69"/>
      <c r="H3309" s="69"/>
      <c r="I3309" s="69"/>
      <c r="J3309" s="69"/>
      <c r="K3309" s="69"/>
      <c r="L3309" s="69"/>
      <c r="M3309" s="69"/>
      <c r="N3309" s="69"/>
      <c r="O3309" s="69"/>
      <c r="P3309" s="69"/>
    </row>
    <row r="3310" spans="1:16">
      <c r="A3310" s="91" t="s">
        <v>176</v>
      </c>
      <c r="B3310" s="87" t="s">
        <v>177</v>
      </c>
      <c r="C3310" s="63">
        <v>376834.62</v>
      </c>
      <c r="D3310" s="63">
        <v>379523.35</v>
      </c>
      <c r="E3310" s="63">
        <v>100.71350397689</v>
      </c>
      <c r="F3310" s="64">
        <v>623579</v>
      </c>
      <c r="G3310" s="63">
        <v>623579</v>
      </c>
      <c r="H3310" s="64">
        <v>623579</v>
      </c>
      <c r="I3310" s="63">
        <v>164.305832566033</v>
      </c>
      <c r="J3310" s="63">
        <v>100</v>
      </c>
      <c r="K3310" s="63">
        <v>309459.23</v>
      </c>
      <c r="L3310" s="63">
        <v>49.6263071719862</v>
      </c>
      <c r="M3310" s="64">
        <v>3784</v>
      </c>
      <c r="N3310" s="64">
        <v>627363</v>
      </c>
      <c r="O3310" s="63">
        <v>165.302872669099</v>
      </c>
      <c r="P3310" s="63">
        <v>100.606819665191</v>
      </c>
    </row>
    <row r="3311" spans="1:16">
      <c r="A3311" s="92" t="s">
        <v>32</v>
      </c>
      <c r="B3311" s="87" t="s">
        <v>33</v>
      </c>
      <c r="C3311" s="69"/>
      <c r="D3311" s="69"/>
      <c r="E3311" s="69"/>
      <c r="F3311" s="69"/>
      <c r="G3311" s="69"/>
      <c r="H3311" s="69"/>
      <c r="I3311" s="69"/>
      <c r="J3311" s="69"/>
      <c r="K3311" s="69">
        <v>600</v>
      </c>
      <c r="L3311" s="69"/>
      <c r="M3311" s="70">
        <v>600</v>
      </c>
      <c r="N3311" s="70">
        <v>600</v>
      </c>
      <c r="O3311" s="69"/>
      <c r="P3311" s="69"/>
    </row>
    <row r="3312" spans="1:16">
      <c r="A3312" s="92" t="s">
        <v>70</v>
      </c>
      <c r="B3312" s="87" t="s">
        <v>71</v>
      </c>
      <c r="C3312" s="69">
        <v>1349.53</v>
      </c>
      <c r="D3312" s="69">
        <v>2123.85</v>
      </c>
      <c r="E3312" s="69">
        <v>157.377012737768</v>
      </c>
      <c r="F3312" s="69"/>
      <c r="G3312" s="69"/>
      <c r="H3312" s="69"/>
      <c r="I3312" s="69"/>
      <c r="J3312" s="69"/>
      <c r="K3312" s="69">
        <v>401.71</v>
      </c>
      <c r="L3312" s="69"/>
      <c r="M3312" s="70">
        <v>402</v>
      </c>
      <c r="N3312" s="70">
        <v>402</v>
      </c>
      <c r="O3312" s="69">
        <v>18.9278903877393</v>
      </c>
      <c r="P3312" s="69"/>
    </row>
    <row r="3313" spans="1:16">
      <c r="A3313" s="92" t="s">
        <v>86</v>
      </c>
      <c r="B3313" s="87" t="s">
        <v>87</v>
      </c>
      <c r="C3313" s="69">
        <v>750.03</v>
      </c>
      <c r="D3313" s="69">
        <v>332.33</v>
      </c>
      <c r="E3313" s="69">
        <v>44.3088943108942</v>
      </c>
      <c r="F3313" s="69"/>
      <c r="G3313" s="69"/>
      <c r="H3313" s="69"/>
      <c r="I3313" s="69"/>
      <c r="J3313" s="69"/>
      <c r="K3313" s="69">
        <v>1616.14</v>
      </c>
      <c r="L3313" s="69"/>
      <c r="M3313" s="70">
        <v>1617</v>
      </c>
      <c r="N3313" s="70">
        <v>1617</v>
      </c>
      <c r="O3313" s="69">
        <v>486.564559323564</v>
      </c>
      <c r="P3313" s="69"/>
    </row>
    <row r="3314" spans="1:16">
      <c r="A3314" s="92" t="s">
        <v>88</v>
      </c>
      <c r="B3314" s="87" t="s">
        <v>89</v>
      </c>
      <c r="C3314" s="69">
        <v>1718.41</v>
      </c>
      <c r="D3314" s="69"/>
      <c r="E3314" s="69"/>
      <c r="F3314" s="69"/>
      <c r="G3314" s="69"/>
      <c r="H3314" s="69"/>
      <c r="I3314" s="69"/>
      <c r="J3314" s="69"/>
      <c r="K3314" s="69"/>
      <c r="L3314" s="69"/>
      <c r="M3314" s="69"/>
      <c r="N3314" s="69"/>
      <c r="O3314" s="69"/>
      <c r="P3314" s="69"/>
    </row>
    <row r="3315" spans="1:16">
      <c r="A3315" s="92" t="s">
        <v>92</v>
      </c>
      <c r="B3315" s="87" t="s">
        <v>93</v>
      </c>
      <c r="C3315" s="69">
        <v>149.31</v>
      </c>
      <c r="D3315" s="69"/>
      <c r="E3315" s="69"/>
      <c r="F3315" s="69"/>
      <c r="G3315" s="69"/>
      <c r="H3315" s="69"/>
      <c r="I3315" s="69"/>
      <c r="J3315" s="69"/>
      <c r="K3315" s="69"/>
      <c r="L3315" s="69"/>
      <c r="M3315" s="69"/>
      <c r="N3315" s="69"/>
      <c r="O3315" s="69"/>
      <c r="P3315" s="69"/>
    </row>
    <row r="3316" spans="1:16">
      <c r="A3316" s="92" t="s">
        <v>94</v>
      </c>
      <c r="B3316" s="87" t="s">
        <v>95</v>
      </c>
      <c r="C3316" s="69"/>
      <c r="D3316" s="69">
        <v>1064.28</v>
      </c>
      <c r="E3316" s="69"/>
      <c r="F3316" s="69"/>
      <c r="G3316" s="69"/>
      <c r="H3316" s="69"/>
      <c r="I3316" s="69"/>
      <c r="J3316" s="69"/>
      <c r="K3316" s="69"/>
      <c r="L3316" s="69"/>
      <c r="M3316" s="69"/>
      <c r="N3316" s="69"/>
      <c r="O3316" s="69"/>
      <c r="P3316" s="69"/>
    </row>
    <row r="3317" spans="1:16">
      <c r="A3317" s="92" t="s">
        <v>100</v>
      </c>
      <c r="B3317" s="87" t="s">
        <v>101</v>
      </c>
      <c r="C3317" s="69"/>
      <c r="D3317" s="69">
        <v>2375</v>
      </c>
      <c r="E3317" s="69"/>
      <c r="F3317" s="69"/>
      <c r="G3317" s="69"/>
      <c r="H3317" s="69"/>
      <c r="I3317" s="69"/>
      <c r="J3317" s="69"/>
      <c r="K3317" s="69"/>
      <c r="L3317" s="69"/>
      <c r="M3317" s="69"/>
      <c r="N3317" s="69"/>
      <c r="O3317" s="69"/>
      <c r="P3317" s="69"/>
    </row>
    <row r="3318" spans="1:16">
      <c r="A3318" s="92" t="s">
        <v>102</v>
      </c>
      <c r="B3318" s="87" t="s">
        <v>103</v>
      </c>
      <c r="C3318" s="69"/>
      <c r="D3318" s="69"/>
      <c r="E3318" s="69"/>
      <c r="F3318" s="69"/>
      <c r="G3318" s="69"/>
      <c r="H3318" s="69"/>
      <c r="I3318" s="69"/>
      <c r="J3318" s="69"/>
      <c r="K3318" s="69">
        <v>1109.38</v>
      </c>
      <c r="L3318" s="69"/>
      <c r="M3318" s="70">
        <v>1110</v>
      </c>
      <c r="N3318" s="70">
        <v>1110</v>
      </c>
      <c r="O3318" s="69"/>
      <c r="P3318" s="69"/>
    </row>
    <row r="3319" spans="1:16">
      <c r="A3319" s="92" t="s">
        <v>106</v>
      </c>
      <c r="B3319" s="87" t="s">
        <v>107</v>
      </c>
      <c r="C3319" s="69"/>
      <c r="D3319" s="69">
        <v>928.53</v>
      </c>
      <c r="E3319" s="69"/>
      <c r="F3319" s="69"/>
      <c r="G3319" s="69"/>
      <c r="H3319" s="69"/>
      <c r="I3319" s="69"/>
      <c r="J3319" s="69"/>
      <c r="K3319" s="69"/>
      <c r="L3319" s="69"/>
      <c r="M3319" s="69"/>
      <c r="N3319" s="69"/>
      <c r="O3319" s="69"/>
      <c r="P3319" s="69"/>
    </row>
    <row r="3320" spans="1:16">
      <c r="A3320" s="92" t="s">
        <v>52</v>
      </c>
      <c r="B3320" s="87" t="s">
        <v>53</v>
      </c>
      <c r="C3320" s="69">
        <v>29517.55</v>
      </c>
      <c r="D3320" s="69">
        <v>35744.55</v>
      </c>
      <c r="E3320" s="69">
        <v>121.095924289109</v>
      </c>
      <c r="F3320" s="70">
        <v>26600</v>
      </c>
      <c r="G3320" s="69">
        <v>26600</v>
      </c>
      <c r="H3320" s="70">
        <v>26600</v>
      </c>
      <c r="I3320" s="69">
        <v>74.4169390858187</v>
      </c>
      <c r="J3320" s="69">
        <v>100</v>
      </c>
      <c r="K3320" s="69">
        <v>16000</v>
      </c>
      <c r="L3320" s="69">
        <v>60.1503759398496</v>
      </c>
      <c r="M3320" s="69"/>
      <c r="N3320" s="70">
        <v>26600</v>
      </c>
      <c r="O3320" s="69">
        <v>74.4169390858187</v>
      </c>
      <c r="P3320" s="69">
        <v>100</v>
      </c>
    </row>
    <row r="3321" spans="1:16">
      <c r="A3321" s="92" t="s">
        <v>108</v>
      </c>
      <c r="B3321" s="87" t="s">
        <v>109</v>
      </c>
      <c r="C3321" s="69">
        <v>2796.3</v>
      </c>
      <c r="D3321" s="69">
        <v>7113.25</v>
      </c>
      <c r="E3321" s="69">
        <v>254.380788899617</v>
      </c>
      <c r="F3321" s="69"/>
      <c r="G3321" s="69"/>
      <c r="H3321" s="69"/>
      <c r="I3321" s="69"/>
      <c r="J3321" s="69"/>
      <c r="K3321" s="69"/>
      <c r="L3321" s="69"/>
      <c r="M3321" s="69"/>
      <c r="N3321" s="69"/>
      <c r="O3321" s="69"/>
      <c r="P3321" s="69"/>
    </row>
    <row r="3322" spans="1:16">
      <c r="A3322" s="92" t="s">
        <v>110</v>
      </c>
      <c r="B3322" s="87" t="s">
        <v>111</v>
      </c>
      <c r="C3322" s="69">
        <v>1487.17</v>
      </c>
      <c r="D3322" s="69">
        <v>12084.58</v>
      </c>
      <c r="E3322" s="69">
        <v>812.589011343693</v>
      </c>
      <c r="F3322" s="69"/>
      <c r="G3322" s="69"/>
      <c r="H3322" s="69"/>
      <c r="I3322" s="69"/>
      <c r="J3322" s="69"/>
      <c r="K3322" s="69">
        <v>1242.33</v>
      </c>
      <c r="L3322" s="69"/>
      <c r="M3322" s="70">
        <v>55</v>
      </c>
      <c r="N3322" s="70">
        <v>55</v>
      </c>
      <c r="O3322" s="69">
        <v>0.45512545740108</v>
      </c>
      <c r="P3322" s="69"/>
    </row>
    <row r="3323" spans="1:16">
      <c r="A3323" s="92" t="s">
        <v>120</v>
      </c>
      <c r="B3323" s="87" t="s">
        <v>121</v>
      </c>
      <c r="C3323" s="69"/>
      <c r="D3323" s="69">
        <v>549.39</v>
      </c>
      <c r="E3323" s="69"/>
      <c r="F3323" s="69"/>
      <c r="G3323" s="69"/>
      <c r="H3323" s="69"/>
      <c r="I3323" s="69"/>
      <c r="J3323" s="69"/>
      <c r="K3323" s="69"/>
      <c r="L3323" s="69"/>
      <c r="M3323" s="69"/>
      <c r="N3323" s="69"/>
      <c r="O3323" s="69"/>
      <c r="P3323" s="69"/>
    </row>
    <row r="3324" spans="1:16">
      <c r="A3324" s="92" t="s">
        <v>122</v>
      </c>
      <c r="B3324" s="87" t="s">
        <v>123</v>
      </c>
      <c r="C3324" s="69">
        <v>5093.23</v>
      </c>
      <c r="D3324" s="69"/>
      <c r="E3324" s="69"/>
      <c r="F3324" s="69"/>
      <c r="G3324" s="69"/>
      <c r="H3324" s="69"/>
      <c r="I3324" s="69"/>
      <c r="J3324" s="69"/>
      <c r="K3324" s="69"/>
      <c r="L3324" s="69"/>
      <c r="M3324" s="69"/>
      <c r="N3324" s="69"/>
      <c r="O3324" s="69"/>
      <c r="P3324" s="69"/>
    </row>
    <row r="3325" spans="1:16">
      <c r="A3325" s="92" t="s">
        <v>76</v>
      </c>
      <c r="B3325" s="87" t="s">
        <v>77</v>
      </c>
      <c r="C3325" s="69">
        <v>65034.18</v>
      </c>
      <c r="D3325" s="69">
        <v>51761.97</v>
      </c>
      <c r="E3325" s="69">
        <v>79.5919468808556</v>
      </c>
      <c r="F3325" s="70">
        <v>65034</v>
      </c>
      <c r="G3325" s="69">
        <v>65034</v>
      </c>
      <c r="H3325" s="70">
        <v>65034</v>
      </c>
      <c r="I3325" s="69">
        <v>125.640504022548</v>
      </c>
      <c r="J3325" s="69">
        <v>100</v>
      </c>
      <c r="K3325" s="69">
        <v>38489.67</v>
      </c>
      <c r="L3325" s="69">
        <v>59.1839191807362</v>
      </c>
      <c r="M3325" s="69"/>
      <c r="N3325" s="70">
        <v>65034</v>
      </c>
      <c r="O3325" s="69">
        <v>125.640504022548</v>
      </c>
      <c r="P3325" s="69">
        <v>100</v>
      </c>
    </row>
    <row r="3326" spans="1:16">
      <c r="A3326" s="92" t="s">
        <v>138</v>
      </c>
      <c r="B3326" s="87" t="s">
        <v>139</v>
      </c>
      <c r="C3326" s="69">
        <v>96.9</v>
      </c>
      <c r="D3326" s="69"/>
      <c r="E3326" s="69"/>
      <c r="F3326" s="69"/>
      <c r="G3326" s="69"/>
      <c r="H3326" s="69"/>
      <c r="I3326" s="69"/>
      <c r="J3326" s="69"/>
      <c r="K3326" s="69"/>
      <c r="L3326" s="69"/>
      <c r="M3326" s="69"/>
      <c r="N3326" s="69"/>
      <c r="O3326" s="69"/>
      <c r="P3326" s="69"/>
    </row>
    <row r="3327" spans="1:16">
      <c r="A3327" s="92" t="s">
        <v>146</v>
      </c>
      <c r="B3327" s="87" t="s">
        <v>147</v>
      </c>
      <c r="C3327" s="69">
        <v>3396.4</v>
      </c>
      <c r="D3327" s="69"/>
      <c r="E3327" s="69"/>
      <c r="F3327" s="69"/>
      <c r="G3327" s="69"/>
      <c r="H3327" s="69"/>
      <c r="I3327" s="69"/>
      <c r="J3327" s="69"/>
      <c r="K3327" s="69"/>
      <c r="L3327" s="69"/>
      <c r="M3327" s="69"/>
      <c r="N3327" s="69"/>
      <c r="O3327" s="69"/>
      <c r="P3327" s="69"/>
    </row>
    <row r="3328" spans="1:16">
      <c r="A3328" s="92" t="s">
        <v>58</v>
      </c>
      <c r="B3328" s="87" t="s">
        <v>59</v>
      </c>
      <c r="C3328" s="69">
        <v>265445.61</v>
      </c>
      <c r="D3328" s="69">
        <v>265445.62</v>
      </c>
      <c r="E3328" s="69">
        <v>100.00000376725</v>
      </c>
      <c r="F3328" s="70">
        <v>531945</v>
      </c>
      <c r="G3328" s="69">
        <v>531945</v>
      </c>
      <c r="H3328" s="70">
        <v>531945</v>
      </c>
      <c r="I3328" s="69">
        <v>200.396977731258</v>
      </c>
      <c r="J3328" s="69">
        <v>100</v>
      </c>
      <c r="K3328" s="69">
        <v>250000</v>
      </c>
      <c r="L3328" s="69">
        <v>46.9973399505588</v>
      </c>
      <c r="M3328" s="69"/>
      <c r="N3328" s="70">
        <v>531945</v>
      </c>
      <c r="O3328" s="69">
        <v>200.396977731258</v>
      </c>
      <c r="P3328" s="69">
        <v>100</v>
      </c>
    </row>
    <row r="3329" spans="1:16">
      <c r="A3329" s="91" t="s">
        <v>194</v>
      </c>
      <c r="B3329" s="87" t="s">
        <v>195</v>
      </c>
      <c r="C3329" s="63">
        <v>431.68</v>
      </c>
      <c r="D3329" s="63">
        <v>10797.87</v>
      </c>
      <c r="E3329" s="63">
        <v>2501.35980355819</v>
      </c>
      <c r="F3329" s="63"/>
      <c r="G3329" s="63"/>
      <c r="H3329" s="63"/>
      <c r="I3329" s="63"/>
      <c r="J3329" s="63"/>
      <c r="K3329" s="63">
        <v>1595</v>
      </c>
      <c r="L3329" s="63"/>
      <c r="M3329" s="64">
        <v>1595</v>
      </c>
      <c r="N3329" s="64">
        <v>1595</v>
      </c>
      <c r="O3329" s="63">
        <v>14.7714317731182</v>
      </c>
      <c r="P3329" s="63"/>
    </row>
    <row r="3330" spans="1:16">
      <c r="A3330" s="92" t="s">
        <v>34</v>
      </c>
      <c r="B3330" s="87" t="s">
        <v>35</v>
      </c>
      <c r="C3330" s="69">
        <v>431.68</v>
      </c>
      <c r="D3330" s="69"/>
      <c r="E3330" s="69"/>
      <c r="F3330" s="69"/>
      <c r="G3330" s="69"/>
      <c r="H3330" s="69"/>
      <c r="I3330" s="69"/>
      <c r="J3330" s="69"/>
      <c r="K3330" s="69"/>
      <c r="L3330" s="69"/>
      <c r="M3330" s="69"/>
      <c r="N3330" s="69"/>
      <c r="O3330" s="69"/>
      <c r="P3330" s="69"/>
    </row>
    <row r="3331" spans="1:16">
      <c r="A3331" s="92" t="s">
        <v>70</v>
      </c>
      <c r="B3331" s="87" t="s">
        <v>71</v>
      </c>
      <c r="C3331" s="69"/>
      <c r="D3331" s="69">
        <v>144.2</v>
      </c>
      <c r="E3331" s="69"/>
      <c r="F3331" s="69"/>
      <c r="G3331" s="69"/>
      <c r="H3331" s="69"/>
      <c r="I3331" s="69"/>
      <c r="J3331" s="69"/>
      <c r="K3331" s="69"/>
      <c r="L3331" s="69"/>
      <c r="M3331" s="69"/>
      <c r="N3331" s="69"/>
      <c r="O3331" s="69"/>
      <c r="P3331" s="69"/>
    </row>
    <row r="3332" spans="1:16">
      <c r="A3332" s="92" t="s">
        <v>86</v>
      </c>
      <c r="B3332" s="87" t="s">
        <v>87</v>
      </c>
      <c r="C3332" s="69"/>
      <c r="D3332" s="69"/>
      <c r="E3332" s="69"/>
      <c r="F3332" s="69"/>
      <c r="G3332" s="69"/>
      <c r="H3332" s="69"/>
      <c r="I3332" s="69"/>
      <c r="J3332" s="69"/>
      <c r="K3332" s="69">
        <v>300</v>
      </c>
      <c r="L3332" s="69"/>
      <c r="M3332" s="70">
        <v>300</v>
      </c>
      <c r="N3332" s="70">
        <v>300</v>
      </c>
      <c r="O3332" s="69"/>
      <c r="P3332" s="69"/>
    </row>
    <row r="3333" spans="1:16">
      <c r="A3333" s="92" t="s">
        <v>98</v>
      </c>
      <c r="B3333" s="87" t="s">
        <v>99</v>
      </c>
      <c r="C3333" s="69"/>
      <c r="D3333" s="69">
        <v>1020</v>
      </c>
      <c r="E3333" s="69"/>
      <c r="F3333" s="69"/>
      <c r="G3333" s="69"/>
      <c r="H3333" s="69"/>
      <c r="I3333" s="69"/>
      <c r="J3333" s="69"/>
      <c r="K3333" s="69"/>
      <c r="L3333" s="69"/>
      <c r="M3333" s="69"/>
      <c r="N3333" s="69"/>
      <c r="O3333" s="69"/>
      <c r="P3333" s="69"/>
    </row>
    <row r="3334" spans="1:16">
      <c r="A3334" s="92" t="s">
        <v>110</v>
      </c>
      <c r="B3334" s="87" t="s">
        <v>111</v>
      </c>
      <c r="C3334" s="69"/>
      <c r="D3334" s="69">
        <v>2645.9</v>
      </c>
      <c r="E3334" s="69"/>
      <c r="F3334" s="69"/>
      <c r="G3334" s="69"/>
      <c r="H3334" s="69"/>
      <c r="I3334" s="69"/>
      <c r="J3334" s="69"/>
      <c r="K3334" s="69">
        <v>650</v>
      </c>
      <c r="L3334" s="69"/>
      <c r="M3334" s="70">
        <v>650</v>
      </c>
      <c r="N3334" s="70">
        <v>650</v>
      </c>
      <c r="O3334" s="69">
        <v>24.5663101402169</v>
      </c>
      <c r="P3334" s="69"/>
    </row>
    <row r="3335" spans="1:16">
      <c r="A3335" s="92" t="s">
        <v>258</v>
      </c>
      <c r="B3335" s="87" t="s">
        <v>259</v>
      </c>
      <c r="C3335" s="69"/>
      <c r="D3335" s="69"/>
      <c r="E3335" s="69"/>
      <c r="F3335" s="69"/>
      <c r="G3335" s="69"/>
      <c r="H3335" s="69"/>
      <c r="I3335" s="69"/>
      <c r="J3335" s="69"/>
      <c r="K3335" s="69">
        <v>645</v>
      </c>
      <c r="L3335" s="69"/>
      <c r="M3335" s="70">
        <v>645</v>
      </c>
      <c r="N3335" s="70">
        <v>645</v>
      </c>
      <c r="O3335" s="69"/>
      <c r="P3335" s="69"/>
    </row>
    <row r="3336" spans="1:16">
      <c r="A3336" s="92" t="s">
        <v>132</v>
      </c>
      <c r="B3336" s="87" t="s">
        <v>133</v>
      </c>
      <c r="C3336" s="69"/>
      <c r="D3336" s="69">
        <v>1110.59</v>
      </c>
      <c r="E3336" s="69"/>
      <c r="F3336" s="69"/>
      <c r="G3336" s="69"/>
      <c r="H3336" s="69"/>
      <c r="I3336" s="69"/>
      <c r="J3336" s="69"/>
      <c r="K3336" s="69"/>
      <c r="L3336" s="69"/>
      <c r="M3336" s="69"/>
      <c r="N3336" s="69"/>
      <c r="O3336" s="69"/>
      <c r="P3336" s="69"/>
    </row>
    <row r="3337" spans="1:16">
      <c r="A3337" s="92" t="s">
        <v>138</v>
      </c>
      <c r="B3337" s="87" t="s">
        <v>139</v>
      </c>
      <c r="C3337" s="69"/>
      <c r="D3337" s="69">
        <v>747.18</v>
      </c>
      <c r="E3337" s="69"/>
      <c r="F3337" s="69"/>
      <c r="G3337" s="69"/>
      <c r="H3337" s="69"/>
      <c r="I3337" s="69"/>
      <c r="J3337" s="69"/>
      <c r="K3337" s="69"/>
      <c r="L3337" s="69"/>
      <c r="M3337" s="69"/>
      <c r="N3337" s="69"/>
      <c r="O3337" s="69"/>
      <c r="P3337" s="69"/>
    </row>
    <row r="3338" spans="1:16">
      <c r="A3338" s="92" t="s">
        <v>140</v>
      </c>
      <c r="B3338" s="87" t="s">
        <v>141</v>
      </c>
      <c r="C3338" s="69"/>
      <c r="D3338" s="69">
        <v>50</v>
      </c>
      <c r="E3338" s="69"/>
      <c r="F3338" s="69"/>
      <c r="G3338" s="69"/>
      <c r="H3338" s="69"/>
      <c r="I3338" s="69"/>
      <c r="J3338" s="69"/>
      <c r="K3338" s="69"/>
      <c r="L3338" s="69"/>
      <c r="M3338" s="69"/>
      <c r="N3338" s="69"/>
      <c r="O3338" s="69"/>
      <c r="P3338" s="69"/>
    </row>
    <row r="3339" spans="1:16">
      <c r="A3339" s="92" t="s">
        <v>150</v>
      </c>
      <c r="B3339" s="87" t="s">
        <v>151</v>
      </c>
      <c r="C3339" s="69"/>
      <c r="D3339" s="69">
        <v>5080</v>
      </c>
      <c r="E3339" s="69"/>
      <c r="F3339" s="69"/>
      <c r="G3339" s="69"/>
      <c r="H3339" s="69"/>
      <c r="I3339" s="69"/>
      <c r="J3339" s="69"/>
      <c r="K3339" s="69"/>
      <c r="L3339" s="69"/>
      <c r="M3339" s="69"/>
      <c r="N3339" s="69"/>
      <c r="O3339" s="69"/>
      <c r="P3339" s="69"/>
    </row>
    <row r="3340" spans="1:16">
      <c r="A3340" s="91" t="s">
        <v>292</v>
      </c>
      <c r="B3340" s="87" t="s">
        <v>293</v>
      </c>
      <c r="C3340" s="63"/>
      <c r="D3340" s="63">
        <v>50</v>
      </c>
      <c r="E3340" s="63"/>
      <c r="F3340" s="63"/>
      <c r="G3340" s="63"/>
      <c r="H3340" s="63"/>
      <c r="I3340" s="63"/>
      <c r="J3340" s="63"/>
      <c r="K3340" s="63"/>
      <c r="L3340" s="63"/>
      <c r="M3340" s="63"/>
      <c r="N3340" s="63"/>
      <c r="O3340" s="63"/>
      <c r="P3340" s="63"/>
    </row>
    <row r="3341" spans="1:16">
      <c r="A3341" s="92" t="s">
        <v>190</v>
      </c>
      <c r="B3341" s="87" t="s">
        <v>191</v>
      </c>
      <c r="C3341" s="69"/>
      <c r="D3341" s="69">
        <v>50</v>
      </c>
      <c r="E3341" s="69"/>
      <c r="F3341" s="69"/>
      <c r="G3341" s="69"/>
      <c r="H3341" s="69"/>
      <c r="I3341" s="69"/>
      <c r="J3341" s="69"/>
      <c r="K3341" s="69"/>
      <c r="L3341" s="69"/>
      <c r="M3341" s="69"/>
      <c r="N3341" s="69"/>
      <c r="O3341" s="69"/>
      <c r="P3341" s="69"/>
    </row>
    <row r="3342" spans="1:16">
      <c r="A3342" s="89" t="s">
        <v>334</v>
      </c>
      <c r="B3342" s="87" t="s">
        <v>335</v>
      </c>
      <c r="C3342" s="63">
        <v>234772.85</v>
      </c>
      <c r="D3342" s="63">
        <v>176702.11</v>
      </c>
      <c r="E3342" s="63">
        <v>75.265138196346</v>
      </c>
      <c r="F3342" s="64">
        <v>165935</v>
      </c>
      <c r="G3342" s="63">
        <v>165935</v>
      </c>
      <c r="H3342" s="64">
        <v>165935</v>
      </c>
      <c r="I3342" s="63">
        <v>93.9066319015659</v>
      </c>
      <c r="J3342" s="63">
        <v>100</v>
      </c>
      <c r="K3342" s="63">
        <v>207961.13</v>
      </c>
      <c r="L3342" s="63">
        <v>125.326862928255</v>
      </c>
      <c r="M3342" s="64">
        <v>71075</v>
      </c>
      <c r="N3342" s="64">
        <v>237010</v>
      </c>
      <c r="O3342" s="63">
        <v>134.129694320006</v>
      </c>
      <c r="P3342" s="63">
        <v>142.833037032573</v>
      </c>
    </row>
    <row r="3343" spans="1:16">
      <c r="A3343" s="90" t="s">
        <v>24</v>
      </c>
      <c r="B3343" s="87" t="s">
        <v>25</v>
      </c>
      <c r="C3343" s="63">
        <v>234772.85</v>
      </c>
      <c r="D3343" s="63">
        <v>176702.11</v>
      </c>
      <c r="E3343" s="63">
        <v>75.265138196346</v>
      </c>
      <c r="F3343" s="64">
        <v>165935</v>
      </c>
      <c r="G3343" s="63">
        <v>165935</v>
      </c>
      <c r="H3343" s="64">
        <v>165935</v>
      </c>
      <c r="I3343" s="63">
        <v>93.9066319015659</v>
      </c>
      <c r="J3343" s="63">
        <v>100</v>
      </c>
      <c r="K3343" s="63">
        <v>207961.13</v>
      </c>
      <c r="L3343" s="63">
        <v>125.326862928255</v>
      </c>
      <c r="M3343" s="64">
        <v>71075</v>
      </c>
      <c r="N3343" s="64">
        <v>237010</v>
      </c>
      <c r="O3343" s="63">
        <v>134.129694320006</v>
      </c>
      <c r="P3343" s="63">
        <v>142.833037032573</v>
      </c>
    </row>
    <row r="3344" spans="1:16">
      <c r="A3344" s="91" t="s">
        <v>168</v>
      </c>
      <c r="B3344" s="87" t="s">
        <v>169</v>
      </c>
      <c r="C3344" s="63">
        <v>122.64</v>
      </c>
      <c r="D3344" s="63">
        <v>15384.18</v>
      </c>
      <c r="E3344" s="63">
        <v>12544.1780821918</v>
      </c>
      <c r="F3344" s="63"/>
      <c r="G3344" s="63"/>
      <c r="H3344" s="63"/>
      <c r="I3344" s="63"/>
      <c r="J3344" s="63"/>
      <c r="K3344" s="63">
        <v>153</v>
      </c>
      <c r="L3344" s="63"/>
      <c r="M3344" s="63"/>
      <c r="N3344" s="63"/>
      <c r="O3344" s="63"/>
      <c r="P3344" s="63"/>
    </row>
    <row r="3345" spans="1:16">
      <c r="A3345" s="92" t="s">
        <v>70</v>
      </c>
      <c r="B3345" s="87" t="s">
        <v>71</v>
      </c>
      <c r="C3345" s="69">
        <v>122.64</v>
      </c>
      <c r="D3345" s="69">
        <v>353.3</v>
      </c>
      <c r="E3345" s="69">
        <v>288.078930202218</v>
      </c>
      <c r="F3345" s="69"/>
      <c r="G3345" s="69"/>
      <c r="H3345" s="69"/>
      <c r="I3345" s="69"/>
      <c r="J3345" s="69"/>
      <c r="K3345" s="69">
        <v>153</v>
      </c>
      <c r="L3345" s="69"/>
      <c r="M3345" s="69"/>
      <c r="N3345" s="69"/>
      <c r="O3345" s="69"/>
      <c r="P3345" s="69"/>
    </row>
    <row r="3346" spans="1:16">
      <c r="A3346" s="92" t="s">
        <v>138</v>
      </c>
      <c r="B3346" s="87" t="s">
        <v>139</v>
      </c>
      <c r="C3346" s="69"/>
      <c r="D3346" s="69">
        <v>6426.24</v>
      </c>
      <c r="E3346" s="69"/>
      <c r="F3346" s="69"/>
      <c r="G3346" s="69"/>
      <c r="H3346" s="69"/>
      <c r="I3346" s="69"/>
      <c r="J3346" s="69"/>
      <c r="K3346" s="69"/>
      <c r="L3346" s="69"/>
      <c r="M3346" s="69"/>
      <c r="N3346" s="69"/>
      <c r="O3346" s="69"/>
      <c r="P3346" s="69"/>
    </row>
    <row r="3347" spans="1:16">
      <c r="A3347" s="92" t="s">
        <v>142</v>
      </c>
      <c r="B3347" s="87" t="s">
        <v>143</v>
      </c>
      <c r="C3347" s="69"/>
      <c r="D3347" s="69">
        <v>1490</v>
      </c>
      <c r="E3347" s="69"/>
      <c r="F3347" s="69"/>
      <c r="G3347" s="69"/>
      <c r="H3347" s="69"/>
      <c r="I3347" s="69"/>
      <c r="J3347" s="69"/>
      <c r="K3347" s="69"/>
      <c r="L3347" s="69"/>
      <c r="M3347" s="69"/>
      <c r="N3347" s="69"/>
      <c r="O3347" s="69"/>
      <c r="P3347" s="69"/>
    </row>
    <row r="3348" spans="1:16">
      <c r="A3348" s="92" t="s">
        <v>58</v>
      </c>
      <c r="B3348" s="87" t="s">
        <v>59</v>
      </c>
      <c r="C3348" s="69"/>
      <c r="D3348" s="69">
        <v>4500</v>
      </c>
      <c r="E3348" s="69"/>
      <c r="F3348" s="69"/>
      <c r="G3348" s="69"/>
      <c r="H3348" s="69"/>
      <c r="I3348" s="69"/>
      <c r="J3348" s="69"/>
      <c r="K3348" s="69"/>
      <c r="L3348" s="69"/>
      <c r="M3348" s="69"/>
      <c r="N3348" s="69"/>
      <c r="O3348" s="69"/>
      <c r="P3348" s="69"/>
    </row>
    <row r="3349" spans="1:16">
      <c r="A3349" s="92" t="s">
        <v>222</v>
      </c>
      <c r="B3349" s="87" t="s">
        <v>223</v>
      </c>
      <c r="C3349" s="69"/>
      <c r="D3349" s="69">
        <v>2614.64</v>
      </c>
      <c r="E3349" s="69"/>
      <c r="F3349" s="69"/>
      <c r="G3349" s="69"/>
      <c r="H3349" s="69"/>
      <c r="I3349" s="69"/>
      <c r="J3349" s="69"/>
      <c r="K3349" s="69"/>
      <c r="L3349" s="69"/>
      <c r="M3349" s="69"/>
      <c r="N3349" s="69"/>
      <c r="O3349" s="69"/>
      <c r="P3349" s="69"/>
    </row>
    <row r="3350" spans="1:16">
      <c r="A3350" s="91" t="s">
        <v>176</v>
      </c>
      <c r="B3350" s="87" t="s">
        <v>177</v>
      </c>
      <c r="C3350" s="63">
        <v>157788.04</v>
      </c>
      <c r="D3350" s="63">
        <v>97364.93</v>
      </c>
      <c r="E3350" s="63">
        <v>61.7061533941356</v>
      </c>
      <c r="F3350" s="64">
        <v>165935</v>
      </c>
      <c r="G3350" s="63">
        <v>165935</v>
      </c>
      <c r="H3350" s="64">
        <v>165935</v>
      </c>
      <c r="I3350" s="63">
        <v>170.425840187016</v>
      </c>
      <c r="J3350" s="63">
        <v>100</v>
      </c>
      <c r="K3350" s="63">
        <v>204015.49</v>
      </c>
      <c r="L3350" s="63">
        <v>122.949040286859</v>
      </c>
      <c r="M3350" s="64">
        <v>67281</v>
      </c>
      <c r="N3350" s="64">
        <v>233216</v>
      </c>
      <c r="O3350" s="63">
        <v>239.527723175069</v>
      </c>
      <c r="P3350" s="63">
        <v>140.546599572122</v>
      </c>
    </row>
    <row r="3351" spans="1:16">
      <c r="A3351" s="92" t="s">
        <v>28</v>
      </c>
      <c r="B3351" s="87" t="s">
        <v>29</v>
      </c>
      <c r="C3351" s="69">
        <v>265.56</v>
      </c>
      <c r="D3351" s="69"/>
      <c r="E3351" s="69"/>
      <c r="F3351" s="70">
        <v>17500</v>
      </c>
      <c r="G3351" s="69">
        <v>17500</v>
      </c>
      <c r="H3351" s="70">
        <v>17500</v>
      </c>
      <c r="I3351" s="69"/>
      <c r="J3351" s="69">
        <v>100</v>
      </c>
      <c r="K3351" s="69">
        <v>5875.04</v>
      </c>
      <c r="L3351" s="69">
        <v>33.5716571428571</v>
      </c>
      <c r="M3351" s="69"/>
      <c r="N3351" s="70">
        <v>17500</v>
      </c>
      <c r="O3351" s="69"/>
      <c r="P3351" s="69">
        <v>100</v>
      </c>
    </row>
    <row r="3352" spans="1:16">
      <c r="A3352" s="92" t="s">
        <v>34</v>
      </c>
      <c r="B3352" s="87" t="s">
        <v>35</v>
      </c>
      <c r="C3352" s="69">
        <v>43.82</v>
      </c>
      <c r="D3352" s="69"/>
      <c r="E3352" s="69"/>
      <c r="F3352" s="70">
        <v>2900</v>
      </c>
      <c r="G3352" s="69">
        <v>2900</v>
      </c>
      <c r="H3352" s="70">
        <v>2900</v>
      </c>
      <c r="I3352" s="69"/>
      <c r="J3352" s="69">
        <v>100</v>
      </c>
      <c r="K3352" s="69">
        <v>969.37</v>
      </c>
      <c r="L3352" s="69">
        <v>33.4265517241379</v>
      </c>
      <c r="M3352" s="69"/>
      <c r="N3352" s="70">
        <v>2900</v>
      </c>
      <c r="O3352" s="69"/>
      <c r="P3352" s="69">
        <v>100</v>
      </c>
    </row>
    <row r="3353" spans="1:16">
      <c r="A3353" s="92" t="s">
        <v>70</v>
      </c>
      <c r="B3353" s="87" t="s">
        <v>71</v>
      </c>
      <c r="C3353" s="69">
        <v>41402.73</v>
      </c>
      <c r="D3353" s="69">
        <v>10984.2</v>
      </c>
      <c r="E3353" s="69">
        <v>26.5301346070658</v>
      </c>
      <c r="F3353" s="70">
        <v>2500</v>
      </c>
      <c r="G3353" s="69">
        <v>2500</v>
      </c>
      <c r="H3353" s="70">
        <v>2500</v>
      </c>
      <c r="I3353" s="69">
        <v>22.759964312376</v>
      </c>
      <c r="J3353" s="69">
        <v>100</v>
      </c>
      <c r="K3353" s="69">
        <v>1859.86</v>
      </c>
      <c r="L3353" s="69">
        <v>74.3944</v>
      </c>
      <c r="M3353" s="69"/>
      <c r="N3353" s="70">
        <v>2500</v>
      </c>
      <c r="O3353" s="69">
        <v>22.759964312376</v>
      </c>
      <c r="P3353" s="69">
        <v>100</v>
      </c>
    </row>
    <row r="3354" spans="1:16">
      <c r="A3354" s="92" t="s">
        <v>82</v>
      </c>
      <c r="B3354" s="87" t="s">
        <v>83</v>
      </c>
      <c r="C3354" s="69">
        <v>1797.26</v>
      </c>
      <c r="D3354" s="69">
        <v>28149</v>
      </c>
      <c r="E3354" s="69">
        <v>1566.21746436242</v>
      </c>
      <c r="F3354" s="70">
        <v>20614</v>
      </c>
      <c r="G3354" s="69">
        <v>20614</v>
      </c>
      <c r="H3354" s="70">
        <v>20614</v>
      </c>
      <c r="I3354" s="69">
        <v>73.2317311449785</v>
      </c>
      <c r="J3354" s="69">
        <v>100</v>
      </c>
      <c r="K3354" s="69">
        <v>32606</v>
      </c>
      <c r="L3354" s="69">
        <v>158.174056466479</v>
      </c>
      <c r="M3354" s="70">
        <v>6610</v>
      </c>
      <c r="N3354" s="70">
        <v>27224</v>
      </c>
      <c r="O3354" s="69">
        <v>96.7139152367757</v>
      </c>
      <c r="P3354" s="69">
        <v>132.065586494615</v>
      </c>
    </row>
    <row r="3355" spans="1:16">
      <c r="A3355" s="92" t="s">
        <v>84</v>
      </c>
      <c r="B3355" s="87" t="s">
        <v>85</v>
      </c>
      <c r="C3355" s="69"/>
      <c r="D3355" s="69">
        <v>291.6</v>
      </c>
      <c r="E3355" s="69"/>
      <c r="F3355" s="70">
        <v>520</v>
      </c>
      <c r="G3355" s="69">
        <v>520</v>
      </c>
      <c r="H3355" s="70">
        <v>520</v>
      </c>
      <c r="I3355" s="69">
        <v>178.326474622771</v>
      </c>
      <c r="J3355" s="69">
        <v>100</v>
      </c>
      <c r="K3355" s="69">
        <v>316.8</v>
      </c>
      <c r="L3355" s="69">
        <v>60.9230769230769</v>
      </c>
      <c r="M3355" s="69"/>
      <c r="N3355" s="70">
        <v>520</v>
      </c>
      <c r="O3355" s="69">
        <v>178.326474622771</v>
      </c>
      <c r="P3355" s="69">
        <v>100</v>
      </c>
    </row>
    <row r="3356" spans="1:16">
      <c r="A3356" s="92" t="s">
        <v>86</v>
      </c>
      <c r="B3356" s="87" t="s">
        <v>87</v>
      </c>
      <c r="C3356" s="69"/>
      <c r="D3356" s="69">
        <v>20.08</v>
      </c>
      <c r="E3356" s="69"/>
      <c r="F3356" s="69"/>
      <c r="G3356" s="69"/>
      <c r="H3356" s="69"/>
      <c r="I3356" s="69"/>
      <c r="J3356" s="69"/>
      <c r="K3356" s="69">
        <v>819.91</v>
      </c>
      <c r="L3356" s="69"/>
      <c r="M3356" s="70">
        <v>820</v>
      </c>
      <c r="N3356" s="70">
        <v>820</v>
      </c>
      <c r="O3356" s="69">
        <v>4083.66533864542</v>
      </c>
      <c r="P3356" s="69"/>
    </row>
    <row r="3357" spans="1:16">
      <c r="A3357" s="92" t="s">
        <v>88</v>
      </c>
      <c r="B3357" s="87" t="s">
        <v>89</v>
      </c>
      <c r="C3357" s="69">
        <v>3180.21</v>
      </c>
      <c r="D3357" s="69"/>
      <c r="E3357" s="69"/>
      <c r="F3357" s="70">
        <v>205</v>
      </c>
      <c r="G3357" s="69">
        <v>205</v>
      </c>
      <c r="H3357" s="70">
        <v>205</v>
      </c>
      <c r="I3357" s="69"/>
      <c r="J3357" s="69">
        <v>100</v>
      </c>
      <c r="K3357" s="69"/>
      <c r="L3357" s="69"/>
      <c r="M3357" s="69"/>
      <c r="N3357" s="70">
        <v>205</v>
      </c>
      <c r="O3357" s="69"/>
      <c r="P3357" s="69">
        <v>100</v>
      </c>
    </row>
    <row r="3358" spans="1:16">
      <c r="A3358" s="92" t="s">
        <v>98</v>
      </c>
      <c r="B3358" s="87" t="s">
        <v>99</v>
      </c>
      <c r="C3358" s="69">
        <v>1541.18</v>
      </c>
      <c r="D3358" s="69">
        <v>610</v>
      </c>
      <c r="E3358" s="69">
        <v>39.5800620303923</v>
      </c>
      <c r="F3358" s="70">
        <v>625</v>
      </c>
      <c r="G3358" s="69">
        <v>625</v>
      </c>
      <c r="H3358" s="70">
        <v>625</v>
      </c>
      <c r="I3358" s="69">
        <v>102.459016393443</v>
      </c>
      <c r="J3358" s="69">
        <v>100</v>
      </c>
      <c r="K3358" s="69"/>
      <c r="L3358" s="69"/>
      <c r="M3358" s="69"/>
      <c r="N3358" s="70">
        <v>625</v>
      </c>
      <c r="O3358" s="69">
        <v>102.459016393443</v>
      </c>
      <c r="P3358" s="69">
        <v>100</v>
      </c>
    </row>
    <row r="3359" spans="1:16">
      <c r="A3359" s="92" t="s">
        <v>102</v>
      </c>
      <c r="B3359" s="87" t="s">
        <v>103</v>
      </c>
      <c r="C3359" s="69">
        <v>5681.89</v>
      </c>
      <c r="D3359" s="69">
        <v>660</v>
      </c>
      <c r="E3359" s="69">
        <v>11.6158531756159</v>
      </c>
      <c r="F3359" s="70">
        <v>3090</v>
      </c>
      <c r="G3359" s="69">
        <v>3090</v>
      </c>
      <c r="H3359" s="70">
        <v>3090</v>
      </c>
      <c r="I3359" s="69">
        <v>468.181818181818</v>
      </c>
      <c r="J3359" s="69">
        <v>100</v>
      </c>
      <c r="K3359" s="69">
        <v>5770</v>
      </c>
      <c r="L3359" s="69">
        <v>186.731391585761</v>
      </c>
      <c r="M3359" s="70">
        <v>2680</v>
      </c>
      <c r="N3359" s="70">
        <v>5770</v>
      </c>
      <c r="O3359" s="69">
        <v>874.242424242424</v>
      </c>
      <c r="P3359" s="69">
        <v>186.731391585761</v>
      </c>
    </row>
    <row r="3360" spans="1:16">
      <c r="A3360" s="92" t="s">
        <v>106</v>
      </c>
      <c r="B3360" s="87" t="s">
        <v>107</v>
      </c>
      <c r="C3360" s="69">
        <v>663.61</v>
      </c>
      <c r="D3360" s="69">
        <v>664</v>
      </c>
      <c r="E3360" s="69">
        <v>100.058769457965</v>
      </c>
      <c r="F3360" s="69"/>
      <c r="G3360" s="69"/>
      <c r="H3360" s="69"/>
      <c r="I3360" s="69"/>
      <c r="J3360" s="69"/>
      <c r="K3360" s="69"/>
      <c r="L3360" s="69"/>
      <c r="M3360" s="69"/>
      <c r="N3360" s="69"/>
      <c r="O3360" s="69"/>
      <c r="P3360" s="69"/>
    </row>
    <row r="3361" spans="1:16">
      <c r="A3361" s="92" t="s">
        <v>52</v>
      </c>
      <c r="B3361" s="87" t="s">
        <v>53</v>
      </c>
      <c r="C3361" s="69">
        <v>18014.38</v>
      </c>
      <c r="D3361" s="69">
        <v>4100</v>
      </c>
      <c r="E3361" s="69">
        <v>22.7595953899052</v>
      </c>
      <c r="F3361" s="70">
        <v>17571</v>
      </c>
      <c r="G3361" s="69">
        <v>17571</v>
      </c>
      <c r="H3361" s="70">
        <v>17571</v>
      </c>
      <c r="I3361" s="69">
        <v>428.560975609756</v>
      </c>
      <c r="J3361" s="69">
        <v>100</v>
      </c>
      <c r="K3361" s="69"/>
      <c r="L3361" s="69"/>
      <c r="M3361" s="69"/>
      <c r="N3361" s="70">
        <v>17571</v>
      </c>
      <c r="O3361" s="69">
        <v>428.560975609756</v>
      </c>
      <c r="P3361" s="69">
        <v>100</v>
      </c>
    </row>
    <row r="3362" spans="1:16">
      <c r="A3362" s="92" t="s">
        <v>110</v>
      </c>
      <c r="B3362" s="87" t="s">
        <v>111</v>
      </c>
      <c r="C3362" s="69">
        <v>7171.39</v>
      </c>
      <c r="D3362" s="69">
        <v>1195</v>
      </c>
      <c r="E3362" s="69">
        <v>16.6634362376053</v>
      </c>
      <c r="F3362" s="69"/>
      <c r="G3362" s="69"/>
      <c r="H3362" s="69"/>
      <c r="I3362" s="69"/>
      <c r="J3362" s="69"/>
      <c r="K3362" s="69">
        <v>18555.98</v>
      </c>
      <c r="L3362" s="69"/>
      <c r="M3362" s="70">
        <v>18556</v>
      </c>
      <c r="N3362" s="70">
        <v>18556</v>
      </c>
      <c r="O3362" s="69">
        <v>1552.80334728033</v>
      </c>
      <c r="P3362" s="69"/>
    </row>
    <row r="3363" spans="1:16">
      <c r="A3363" s="92" t="s">
        <v>112</v>
      </c>
      <c r="B3363" s="87" t="s">
        <v>113</v>
      </c>
      <c r="C3363" s="69">
        <v>5063.07</v>
      </c>
      <c r="D3363" s="69">
        <v>25222.88</v>
      </c>
      <c r="E3363" s="69">
        <v>498.173637733628</v>
      </c>
      <c r="F3363" s="69"/>
      <c r="G3363" s="69"/>
      <c r="H3363" s="69"/>
      <c r="I3363" s="69"/>
      <c r="J3363" s="69"/>
      <c r="K3363" s="69">
        <v>17332</v>
      </c>
      <c r="L3363" s="69"/>
      <c r="M3363" s="70">
        <v>17332</v>
      </c>
      <c r="N3363" s="70">
        <v>17332</v>
      </c>
      <c r="O3363" s="69">
        <v>68.71538856784</v>
      </c>
      <c r="P3363" s="69"/>
    </row>
    <row r="3364" spans="1:16">
      <c r="A3364" s="92" t="s">
        <v>118</v>
      </c>
      <c r="B3364" s="87" t="s">
        <v>119</v>
      </c>
      <c r="C3364" s="69">
        <v>2550.13</v>
      </c>
      <c r="D3364" s="69">
        <v>468.17</v>
      </c>
      <c r="E3364" s="69">
        <v>18.3586719108438</v>
      </c>
      <c r="F3364" s="70">
        <v>1000</v>
      </c>
      <c r="G3364" s="69">
        <v>1000</v>
      </c>
      <c r="H3364" s="70">
        <v>1000</v>
      </c>
      <c r="I3364" s="69">
        <v>213.597624794412</v>
      </c>
      <c r="J3364" s="69">
        <v>100</v>
      </c>
      <c r="K3364" s="69">
        <v>127.76</v>
      </c>
      <c r="L3364" s="69">
        <v>12.776</v>
      </c>
      <c r="M3364" s="69"/>
      <c r="N3364" s="70">
        <v>1000</v>
      </c>
      <c r="O3364" s="69">
        <v>213.597624794412</v>
      </c>
      <c r="P3364" s="69">
        <v>100</v>
      </c>
    </row>
    <row r="3365" spans="1:16">
      <c r="A3365" s="92" t="s">
        <v>122</v>
      </c>
      <c r="B3365" s="87" t="s">
        <v>123</v>
      </c>
      <c r="C3365" s="69">
        <v>14860.93</v>
      </c>
      <c r="D3365" s="69"/>
      <c r="E3365" s="69"/>
      <c r="F3365" s="69"/>
      <c r="G3365" s="69"/>
      <c r="H3365" s="69"/>
      <c r="I3365" s="69"/>
      <c r="J3365" s="69"/>
      <c r="K3365" s="69"/>
      <c r="L3365" s="69"/>
      <c r="M3365" s="69"/>
      <c r="N3365" s="69"/>
      <c r="O3365" s="69"/>
      <c r="P3365" s="69"/>
    </row>
    <row r="3366" spans="1:16">
      <c r="A3366" s="92" t="s">
        <v>124</v>
      </c>
      <c r="B3366" s="87" t="s">
        <v>125</v>
      </c>
      <c r="C3366" s="69">
        <v>143.93</v>
      </c>
      <c r="D3366" s="69"/>
      <c r="E3366" s="69"/>
      <c r="F3366" s="69"/>
      <c r="G3366" s="69"/>
      <c r="H3366" s="69"/>
      <c r="I3366" s="69"/>
      <c r="J3366" s="69"/>
      <c r="K3366" s="69"/>
      <c r="L3366" s="69"/>
      <c r="M3366" s="69"/>
      <c r="N3366" s="69"/>
      <c r="O3366" s="69"/>
      <c r="P3366" s="69"/>
    </row>
    <row r="3367" spans="1:16">
      <c r="A3367" s="92" t="s">
        <v>166</v>
      </c>
      <c r="B3367" s="87" t="s">
        <v>167</v>
      </c>
      <c r="C3367" s="69">
        <v>46.62</v>
      </c>
      <c r="D3367" s="69"/>
      <c r="E3367" s="69"/>
      <c r="F3367" s="69"/>
      <c r="G3367" s="69"/>
      <c r="H3367" s="69"/>
      <c r="I3367" s="69"/>
      <c r="J3367" s="69"/>
      <c r="K3367" s="69"/>
      <c r="L3367" s="69"/>
      <c r="M3367" s="69"/>
      <c r="N3367" s="69"/>
      <c r="O3367" s="69"/>
      <c r="P3367" s="69"/>
    </row>
    <row r="3368" spans="1:16">
      <c r="A3368" s="92" t="s">
        <v>186</v>
      </c>
      <c r="B3368" s="87" t="s">
        <v>187</v>
      </c>
      <c r="C3368" s="69">
        <v>46163.13</v>
      </c>
      <c r="D3368" s="69"/>
      <c r="E3368" s="69"/>
      <c r="F3368" s="69"/>
      <c r="G3368" s="69"/>
      <c r="H3368" s="69"/>
      <c r="I3368" s="69"/>
      <c r="J3368" s="69"/>
      <c r="K3368" s="69">
        <v>21282.77</v>
      </c>
      <c r="L3368" s="69"/>
      <c r="M3368" s="70">
        <v>21283</v>
      </c>
      <c r="N3368" s="70">
        <v>21283</v>
      </c>
      <c r="O3368" s="69"/>
      <c r="P3368" s="69"/>
    </row>
    <row r="3369" spans="1:16">
      <c r="A3369" s="92" t="s">
        <v>76</v>
      </c>
      <c r="B3369" s="87" t="s">
        <v>77</v>
      </c>
      <c r="C3369" s="69">
        <v>7856.29</v>
      </c>
      <c r="D3369" s="69"/>
      <c r="E3369" s="69"/>
      <c r="F3369" s="69"/>
      <c r="G3369" s="69"/>
      <c r="H3369" s="69"/>
      <c r="I3369" s="69"/>
      <c r="J3369" s="69"/>
      <c r="K3369" s="69"/>
      <c r="L3369" s="69"/>
      <c r="M3369" s="69"/>
      <c r="N3369" s="69"/>
      <c r="O3369" s="69"/>
      <c r="P3369" s="69"/>
    </row>
    <row r="3370" spans="1:16">
      <c r="A3370" s="92" t="s">
        <v>132</v>
      </c>
      <c r="B3370" s="87" t="s">
        <v>133</v>
      </c>
      <c r="C3370" s="69">
        <v>1341.91</v>
      </c>
      <c r="D3370" s="69"/>
      <c r="E3370" s="69"/>
      <c r="F3370" s="69"/>
      <c r="G3370" s="69"/>
      <c r="H3370" s="69"/>
      <c r="I3370" s="69"/>
      <c r="J3370" s="69"/>
      <c r="K3370" s="69"/>
      <c r="L3370" s="69"/>
      <c r="M3370" s="69"/>
      <c r="N3370" s="69"/>
      <c r="O3370" s="69"/>
      <c r="P3370" s="69"/>
    </row>
    <row r="3371" spans="1:16">
      <c r="A3371" s="92" t="s">
        <v>150</v>
      </c>
      <c r="B3371" s="87" t="s">
        <v>151</v>
      </c>
      <c r="C3371" s="69"/>
      <c r="D3371" s="69">
        <v>25000</v>
      </c>
      <c r="E3371" s="69"/>
      <c r="F3371" s="70">
        <v>99410</v>
      </c>
      <c r="G3371" s="69">
        <v>99410</v>
      </c>
      <c r="H3371" s="70">
        <v>99410</v>
      </c>
      <c r="I3371" s="69">
        <v>397.64</v>
      </c>
      <c r="J3371" s="69">
        <v>100</v>
      </c>
      <c r="K3371" s="69">
        <v>98500</v>
      </c>
      <c r="L3371" s="69">
        <v>99.0845991348959</v>
      </c>
      <c r="M3371" s="69"/>
      <c r="N3371" s="70">
        <v>99410</v>
      </c>
      <c r="O3371" s="69">
        <v>397.64</v>
      </c>
      <c r="P3371" s="69">
        <v>100</v>
      </c>
    </row>
    <row r="3372" spans="1:16">
      <c r="A3372" s="91" t="s">
        <v>194</v>
      </c>
      <c r="B3372" s="87" t="s">
        <v>195</v>
      </c>
      <c r="C3372" s="63">
        <v>76862.17</v>
      </c>
      <c r="D3372" s="63">
        <v>63953</v>
      </c>
      <c r="E3372" s="63">
        <v>83.204780713321</v>
      </c>
      <c r="F3372" s="63"/>
      <c r="G3372" s="63"/>
      <c r="H3372" s="63"/>
      <c r="I3372" s="63"/>
      <c r="J3372" s="63"/>
      <c r="K3372" s="63">
        <v>3792.64</v>
      </c>
      <c r="L3372" s="63"/>
      <c r="M3372" s="64">
        <v>3794</v>
      </c>
      <c r="N3372" s="64">
        <v>3794</v>
      </c>
      <c r="O3372" s="63">
        <v>5.93248166622363</v>
      </c>
      <c r="P3372" s="63"/>
    </row>
    <row r="3373" spans="1:16">
      <c r="A3373" s="92" t="s">
        <v>28</v>
      </c>
      <c r="B3373" s="87" t="s">
        <v>29</v>
      </c>
      <c r="C3373" s="69">
        <v>51224.44</v>
      </c>
      <c r="D3373" s="69">
        <v>45806.15</v>
      </c>
      <c r="E3373" s="69">
        <v>89.4224514704309</v>
      </c>
      <c r="F3373" s="69"/>
      <c r="G3373" s="69"/>
      <c r="H3373" s="69"/>
      <c r="I3373" s="69"/>
      <c r="J3373" s="69"/>
      <c r="K3373" s="69">
        <v>3255.48</v>
      </c>
      <c r="L3373" s="69"/>
      <c r="M3373" s="70">
        <v>3256</v>
      </c>
      <c r="N3373" s="70">
        <v>3256</v>
      </c>
      <c r="O3373" s="69">
        <v>7.10821581818162</v>
      </c>
      <c r="P3373" s="69"/>
    </row>
    <row r="3374" spans="1:16">
      <c r="A3374" s="92" t="s">
        <v>34</v>
      </c>
      <c r="B3374" s="87" t="s">
        <v>35</v>
      </c>
      <c r="C3374" s="69">
        <v>5871.47</v>
      </c>
      <c r="D3374" s="69">
        <v>7324.76</v>
      </c>
      <c r="E3374" s="69">
        <v>124.751723163024</v>
      </c>
      <c r="F3374" s="69"/>
      <c r="G3374" s="69"/>
      <c r="H3374" s="69"/>
      <c r="I3374" s="69"/>
      <c r="J3374" s="69"/>
      <c r="K3374" s="69">
        <v>537.16</v>
      </c>
      <c r="L3374" s="69"/>
      <c r="M3374" s="70">
        <v>538</v>
      </c>
      <c r="N3374" s="70">
        <v>538</v>
      </c>
      <c r="O3374" s="69">
        <v>7.34495055128086</v>
      </c>
      <c r="P3374" s="69"/>
    </row>
    <row r="3375" spans="1:16">
      <c r="A3375" s="92" t="s">
        <v>70</v>
      </c>
      <c r="B3375" s="87" t="s">
        <v>71</v>
      </c>
      <c r="C3375" s="69">
        <v>6190.22</v>
      </c>
      <c r="D3375" s="69">
        <v>1700.6</v>
      </c>
      <c r="E3375" s="69">
        <v>27.4723677026019</v>
      </c>
      <c r="F3375" s="69"/>
      <c r="G3375" s="69"/>
      <c r="H3375" s="69"/>
      <c r="I3375" s="69"/>
      <c r="J3375" s="69"/>
      <c r="K3375" s="69"/>
      <c r="L3375" s="69"/>
      <c r="M3375" s="69"/>
      <c r="N3375" s="69"/>
      <c r="O3375" s="69"/>
      <c r="P3375" s="69"/>
    </row>
    <row r="3376" spans="1:16">
      <c r="A3376" s="92" t="s">
        <v>82</v>
      </c>
      <c r="B3376" s="87" t="s">
        <v>83</v>
      </c>
      <c r="C3376" s="69">
        <v>896.72</v>
      </c>
      <c r="D3376" s="69"/>
      <c r="E3376" s="69"/>
      <c r="F3376" s="69"/>
      <c r="G3376" s="69"/>
      <c r="H3376" s="69"/>
      <c r="I3376" s="69"/>
      <c r="J3376" s="69"/>
      <c r="K3376" s="69"/>
      <c r="L3376" s="69"/>
      <c r="M3376" s="69"/>
      <c r="N3376" s="69"/>
      <c r="O3376" s="69"/>
      <c r="P3376" s="69"/>
    </row>
    <row r="3377" spans="1:16">
      <c r="A3377" s="92" t="s">
        <v>86</v>
      </c>
      <c r="B3377" s="87" t="s">
        <v>87</v>
      </c>
      <c r="C3377" s="69">
        <v>8915.93</v>
      </c>
      <c r="D3377" s="69"/>
      <c r="E3377" s="69"/>
      <c r="F3377" s="69"/>
      <c r="G3377" s="69"/>
      <c r="H3377" s="69"/>
      <c r="I3377" s="69"/>
      <c r="J3377" s="69"/>
      <c r="K3377" s="69"/>
      <c r="L3377" s="69"/>
      <c r="M3377" s="69"/>
      <c r="N3377" s="69"/>
      <c r="O3377" s="69"/>
      <c r="P3377" s="69"/>
    </row>
    <row r="3378" spans="1:16">
      <c r="A3378" s="92" t="s">
        <v>102</v>
      </c>
      <c r="B3378" s="87" t="s">
        <v>103</v>
      </c>
      <c r="C3378" s="69"/>
      <c r="D3378" s="69">
        <v>5201.1</v>
      </c>
      <c r="E3378" s="69"/>
      <c r="F3378" s="69"/>
      <c r="G3378" s="69"/>
      <c r="H3378" s="69"/>
      <c r="I3378" s="69"/>
      <c r="J3378" s="69"/>
      <c r="K3378" s="69"/>
      <c r="L3378" s="69"/>
      <c r="M3378" s="69"/>
      <c r="N3378" s="69"/>
      <c r="O3378" s="69"/>
      <c r="P3378" s="69"/>
    </row>
    <row r="3379" spans="1:16">
      <c r="A3379" s="92" t="s">
        <v>52</v>
      </c>
      <c r="B3379" s="87" t="s">
        <v>53</v>
      </c>
      <c r="C3379" s="69">
        <v>305.26</v>
      </c>
      <c r="D3379" s="69"/>
      <c r="E3379" s="69"/>
      <c r="F3379" s="69"/>
      <c r="G3379" s="69"/>
      <c r="H3379" s="69"/>
      <c r="I3379" s="69"/>
      <c r="J3379" s="69"/>
      <c r="K3379" s="69"/>
      <c r="L3379" s="69"/>
      <c r="M3379" s="69"/>
      <c r="N3379" s="69"/>
      <c r="O3379" s="69"/>
      <c r="P3379" s="69"/>
    </row>
    <row r="3380" spans="1:16">
      <c r="A3380" s="92" t="s">
        <v>110</v>
      </c>
      <c r="B3380" s="87" t="s">
        <v>111</v>
      </c>
      <c r="C3380" s="69">
        <v>3374.01</v>
      </c>
      <c r="D3380" s="69">
        <v>3920.39</v>
      </c>
      <c r="E3380" s="69">
        <v>116.19378721462</v>
      </c>
      <c r="F3380" s="69"/>
      <c r="G3380" s="69"/>
      <c r="H3380" s="69"/>
      <c r="I3380" s="69"/>
      <c r="J3380" s="69"/>
      <c r="K3380" s="69"/>
      <c r="L3380" s="69"/>
      <c r="M3380" s="69"/>
      <c r="N3380" s="69"/>
      <c r="O3380" s="69"/>
      <c r="P3380" s="69"/>
    </row>
    <row r="3381" spans="1:16">
      <c r="A3381" s="92" t="s">
        <v>124</v>
      </c>
      <c r="B3381" s="87" t="s">
        <v>125</v>
      </c>
      <c r="C3381" s="69">
        <v>68.46</v>
      </c>
      <c r="D3381" s="69"/>
      <c r="E3381" s="69"/>
      <c r="F3381" s="69"/>
      <c r="G3381" s="69"/>
      <c r="H3381" s="69"/>
      <c r="I3381" s="69"/>
      <c r="J3381" s="69"/>
      <c r="K3381" s="69"/>
      <c r="L3381" s="69"/>
      <c r="M3381" s="69"/>
      <c r="N3381" s="69"/>
      <c r="O3381" s="69"/>
      <c r="P3381" s="69"/>
    </row>
    <row r="3382" spans="1:16">
      <c r="A3382" s="92" t="s">
        <v>166</v>
      </c>
      <c r="B3382" s="87" t="s">
        <v>167</v>
      </c>
      <c r="C3382" s="69">
        <v>15.66</v>
      </c>
      <c r="D3382" s="69"/>
      <c r="E3382" s="69"/>
      <c r="F3382" s="69"/>
      <c r="G3382" s="69"/>
      <c r="H3382" s="69"/>
      <c r="I3382" s="69"/>
      <c r="J3382" s="69"/>
      <c r="K3382" s="69"/>
      <c r="L3382" s="69"/>
      <c r="M3382" s="69"/>
      <c r="N3382" s="69"/>
      <c r="O3382" s="69"/>
      <c r="P3382" s="69"/>
    </row>
    <row r="3383" spans="1:16">
      <c r="A3383" s="89" t="s">
        <v>336</v>
      </c>
      <c r="B3383" s="87" t="s">
        <v>337</v>
      </c>
      <c r="C3383" s="63">
        <v>345079.29</v>
      </c>
      <c r="D3383" s="63">
        <v>331806</v>
      </c>
      <c r="E3383" s="63">
        <v>96.153553578947</v>
      </c>
      <c r="F3383" s="64">
        <v>363000</v>
      </c>
      <c r="G3383" s="63">
        <v>363000</v>
      </c>
      <c r="H3383" s="64">
        <v>363000</v>
      </c>
      <c r="I3383" s="63">
        <v>109.401276649609</v>
      </c>
      <c r="J3383" s="63">
        <v>100</v>
      </c>
      <c r="K3383" s="63"/>
      <c r="L3383" s="63"/>
      <c r="M3383" s="63"/>
      <c r="N3383" s="64">
        <v>363000</v>
      </c>
      <c r="O3383" s="63">
        <v>109.401276649609</v>
      </c>
      <c r="P3383" s="63">
        <v>100</v>
      </c>
    </row>
    <row r="3384" spans="1:16">
      <c r="A3384" s="90" t="s">
        <v>24</v>
      </c>
      <c r="B3384" s="87" t="s">
        <v>25</v>
      </c>
      <c r="C3384" s="63">
        <v>345079.29</v>
      </c>
      <c r="D3384" s="63">
        <v>331806</v>
      </c>
      <c r="E3384" s="63">
        <v>96.153553578947</v>
      </c>
      <c r="F3384" s="64">
        <v>363000</v>
      </c>
      <c r="G3384" s="63">
        <v>363000</v>
      </c>
      <c r="H3384" s="64">
        <v>363000</v>
      </c>
      <c r="I3384" s="63">
        <v>109.401276649609</v>
      </c>
      <c r="J3384" s="63">
        <v>100</v>
      </c>
      <c r="K3384" s="63"/>
      <c r="L3384" s="63"/>
      <c r="M3384" s="63"/>
      <c r="N3384" s="64">
        <v>363000</v>
      </c>
      <c r="O3384" s="63">
        <v>109.401276649609</v>
      </c>
      <c r="P3384" s="63">
        <v>100</v>
      </c>
    </row>
    <row r="3385" spans="1:16">
      <c r="A3385" s="91" t="s">
        <v>26</v>
      </c>
      <c r="B3385" s="87" t="s">
        <v>27</v>
      </c>
      <c r="C3385" s="63">
        <v>345079.29</v>
      </c>
      <c r="D3385" s="63">
        <v>331806</v>
      </c>
      <c r="E3385" s="63">
        <v>96.153553578947</v>
      </c>
      <c r="F3385" s="64">
        <v>363000</v>
      </c>
      <c r="G3385" s="63">
        <v>363000</v>
      </c>
      <c r="H3385" s="64">
        <v>363000</v>
      </c>
      <c r="I3385" s="63">
        <v>109.401276649609</v>
      </c>
      <c r="J3385" s="63">
        <v>100</v>
      </c>
      <c r="K3385" s="63"/>
      <c r="L3385" s="63"/>
      <c r="M3385" s="63"/>
      <c r="N3385" s="64">
        <v>363000</v>
      </c>
      <c r="O3385" s="63">
        <v>109.401276649609</v>
      </c>
      <c r="P3385" s="63">
        <v>100</v>
      </c>
    </row>
    <row r="3386" spans="1:16">
      <c r="A3386" s="92" t="s">
        <v>70</v>
      </c>
      <c r="B3386" s="87" t="s">
        <v>71</v>
      </c>
      <c r="C3386" s="69">
        <v>26544.56</v>
      </c>
      <c r="D3386" s="69">
        <v>70000</v>
      </c>
      <c r="E3386" s="69">
        <v>263.707516719057</v>
      </c>
      <c r="F3386" s="70">
        <v>55000</v>
      </c>
      <c r="G3386" s="69">
        <v>55000</v>
      </c>
      <c r="H3386" s="70">
        <v>55000</v>
      </c>
      <c r="I3386" s="69">
        <v>78.5714285714286</v>
      </c>
      <c r="J3386" s="69">
        <v>100</v>
      </c>
      <c r="K3386" s="69"/>
      <c r="L3386" s="69"/>
      <c r="M3386" s="69"/>
      <c r="N3386" s="70">
        <v>55000</v>
      </c>
      <c r="O3386" s="69">
        <v>78.5714285714286</v>
      </c>
      <c r="P3386" s="69">
        <v>100</v>
      </c>
    </row>
    <row r="3387" spans="1:16">
      <c r="A3387" s="92" t="s">
        <v>82</v>
      </c>
      <c r="B3387" s="87" t="s">
        <v>83</v>
      </c>
      <c r="C3387" s="69">
        <v>2654.46</v>
      </c>
      <c r="D3387" s="69">
        <v>7000</v>
      </c>
      <c r="E3387" s="69">
        <v>263.707119338773</v>
      </c>
      <c r="F3387" s="70">
        <v>10000</v>
      </c>
      <c r="G3387" s="69">
        <v>10000</v>
      </c>
      <c r="H3387" s="70">
        <v>10000</v>
      </c>
      <c r="I3387" s="69">
        <v>142.857142857143</v>
      </c>
      <c r="J3387" s="69">
        <v>100</v>
      </c>
      <c r="K3387" s="69"/>
      <c r="L3387" s="69"/>
      <c r="M3387" s="69"/>
      <c r="N3387" s="70">
        <v>10000</v>
      </c>
      <c r="O3387" s="69">
        <v>142.857142857143</v>
      </c>
      <c r="P3387" s="69">
        <v>100</v>
      </c>
    </row>
    <row r="3388" spans="1:16">
      <c r="A3388" s="92" t="s">
        <v>86</v>
      </c>
      <c r="B3388" s="87" t="s">
        <v>87</v>
      </c>
      <c r="C3388" s="69"/>
      <c r="D3388" s="69">
        <v>1000</v>
      </c>
      <c r="E3388" s="69"/>
      <c r="F3388" s="70">
        <v>1000</v>
      </c>
      <c r="G3388" s="69">
        <v>1000</v>
      </c>
      <c r="H3388" s="70">
        <v>1000</v>
      </c>
      <c r="I3388" s="69">
        <v>100</v>
      </c>
      <c r="J3388" s="69">
        <v>100</v>
      </c>
      <c r="K3388" s="69"/>
      <c r="L3388" s="69"/>
      <c r="M3388" s="69"/>
      <c r="N3388" s="70">
        <v>1000</v>
      </c>
      <c r="O3388" s="69">
        <v>100</v>
      </c>
      <c r="P3388" s="69">
        <v>100</v>
      </c>
    </row>
    <row r="3389" spans="1:16">
      <c r="A3389" s="92" t="s">
        <v>90</v>
      </c>
      <c r="B3389" s="87" t="s">
        <v>91</v>
      </c>
      <c r="C3389" s="69"/>
      <c r="D3389" s="69">
        <v>1500</v>
      </c>
      <c r="E3389" s="69"/>
      <c r="F3389" s="70">
        <v>3000</v>
      </c>
      <c r="G3389" s="69">
        <v>3000</v>
      </c>
      <c r="H3389" s="70">
        <v>3000</v>
      </c>
      <c r="I3389" s="69">
        <v>200</v>
      </c>
      <c r="J3389" s="69">
        <v>100</v>
      </c>
      <c r="K3389" s="69"/>
      <c r="L3389" s="69"/>
      <c r="M3389" s="69"/>
      <c r="N3389" s="70">
        <v>3000</v>
      </c>
      <c r="O3389" s="69">
        <v>200</v>
      </c>
      <c r="P3389" s="69">
        <v>100</v>
      </c>
    </row>
    <row r="3390" spans="1:16">
      <c r="A3390" s="92" t="s">
        <v>92</v>
      </c>
      <c r="B3390" s="87" t="s">
        <v>93</v>
      </c>
      <c r="C3390" s="69">
        <v>5308.91</v>
      </c>
      <c r="D3390" s="69">
        <v>4000</v>
      </c>
      <c r="E3390" s="69">
        <v>75.3450331612327</v>
      </c>
      <c r="F3390" s="70">
        <v>4000</v>
      </c>
      <c r="G3390" s="69">
        <v>4000</v>
      </c>
      <c r="H3390" s="70">
        <v>4000</v>
      </c>
      <c r="I3390" s="69">
        <v>100</v>
      </c>
      <c r="J3390" s="69">
        <v>100</v>
      </c>
      <c r="K3390" s="69"/>
      <c r="L3390" s="69"/>
      <c r="M3390" s="69"/>
      <c r="N3390" s="70">
        <v>4000</v>
      </c>
      <c r="O3390" s="69">
        <v>100</v>
      </c>
      <c r="P3390" s="69">
        <v>100</v>
      </c>
    </row>
    <row r="3391" spans="1:16">
      <c r="A3391" s="92" t="s">
        <v>98</v>
      </c>
      <c r="B3391" s="87" t="s">
        <v>99</v>
      </c>
      <c r="C3391" s="69"/>
      <c r="D3391" s="69">
        <v>3000</v>
      </c>
      <c r="E3391" s="69"/>
      <c r="F3391" s="70">
        <v>3000</v>
      </c>
      <c r="G3391" s="69">
        <v>3000</v>
      </c>
      <c r="H3391" s="70">
        <v>3000</v>
      </c>
      <c r="I3391" s="69">
        <v>100</v>
      </c>
      <c r="J3391" s="69">
        <v>100</v>
      </c>
      <c r="K3391" s="69"/>
      <c r="L3391" s="69"/>
      <c r="M3391" s="69"/>
      <c r="N3391" s="70">
        <v>3000</v>
      </c>
      <c r="O3391" s="69">
        <v>100</v>
      </c>
      <c r="P3391" s="69">
        <v>100</v>
      </c>
    </row>
    <row r="3392" spans="1:16">
      <c r="A3392" s="92" t="s">
        <v>102</v>
      </c>
      <c r="B3392" s="87" t="s">
        <v>103</v>
      </c>
      <c r="C3392" s="69"/>
      <c r="D3392" s="69">
        <v>1000</v>
      </c>
      <c r="E3392" s="69"/>
      <c r="F3392" s="70">
        <v>1000</v>
      </c>
      <c r="G3392" s="69">
        <v>1000</v>
      </c>
      <c r="H3392" s="70">
        <v>1000</v>
      </c>
      <c r="I3392" s="69">
        <v>100</v>
      </c>
      <c r="J3392" s="69">
        <v>100</v>
      </c>
      <c r="K3392" s="69"/>
      <c r="L3392" s="69"/>
      <c r="M3392" s="69"/>
      <c r="N3392" s="70">
        <v>1000</v>
      </c>
      <c r="O3392" s="69">
        <v>100</v>
      </c>
      <c r="P3392" s="69">
        <v>100</v>
      </c>
    </row>
    <row r="3393" spans="1:16">
      <c r="A3393" s="92" t="s">
        <v>106</v>
      </c>
      <c r="B3393" s="87" t="s">
        <v>107</v>
      </c>
      <c r="C3393" s="69">
        <v>86269.83</v>
      </c>
      <c r="D3393" s="69">
        <v>1500</v>
      </c>
      <c r="E3393" s="69">
        <v>1.73873067792066</v>
      </c>
      <c r="F3393" s="70">
        <v>15000</v>
      </c>
      <c r="G3393" s="69">
        <v>15000</v>
      </c>
      <c r="H3393" s="70">
        <v>15000</v>
      </c>
      <c r="I3393" s="69">
        <v>1000</v>
      </c>
      <c r="J3393" s="69">
        <v>100</v>
      </c>
      <c r="K3393" s="69"/>
      <c r="L3393" s="69"/>
      <c r="M3393" s="69"/>
      <c r="N3393" s="70">
        <v>15000</v>
      </c>
      <c r="O3393" s="69">
        <v>1000</v>
      </c>
      <c r="P3393" s="69">
        <v>100</v>
      </c>
    </row>
    <row r="3394" spans="1:16">
      <c r="A3394" s="92" t="s">
        <v>52</v>
      </c>
      <c r="B3394" s="87" t="s">
        <v>53</v>
      </c>
      <c r="C3394" s="69">
        <v>55743.57</v>
      </c>
      <c r="D3394" s="69">
        <v>94000</v>
      </c>
      <c r="E3394" s="69">
        <v>168.629314555921</v>
      </c>
      <c r="F3394" s="70">
        <v>100000</v>
      </c>
      <c r="G3394" s="69">
        <v>100000</v>
      </c>
      <c r="H3394" s="70">
        <v>100000</v>
      </c>
      <c r="I3394" s="69">
        <v>106.382978723404</v>
      </c>
      <c r="J3394" s="69">
        <v>100</v>
      </c>
      <c r="K3394" s="69"/>
      <c r="L3394" s="69"/>
      <c r="M3394" s="69"/>
      <c r="N3394" s="70">
        <v>100000</v>
      </c>
      <c r="O3394" s="69">
        <v>106.382978723404</v>
      </c>
      <c r="P3394" s="69">
        <v>100</v>
      </c>
    </row>
    <row r="3395" spans="1:16">
      <c r="A3395" s="92" t="s">
        <v>108</v>
      </c>
      <c r="B3395" s="87" t="s">
        <v>109</v>
      </c>
      <c r="C3395" s="69">
        <v>130068.35</v>
      </c>
      <c r="D3395" s="69">
        <v>104000</v>
      </c>
      <c r="E3395" s="69">
        <v>79.9579605645801</v>
      </c>
      <c r="F3395" s="70">
        <v>110000</v>
      </c>
      <c r="G3395" s="69">
        <v>110000</v>
      </c>
      <c r="H3395" s="70">
        <v>110000</v>
      </c>
      <c r="I3395" s="69">
        <v>105.769230769231</v>
      </c>
      <c r="J3395" s="69">
        <v>100</v>
      </c>
      <c r="K3395" s="69"/>
      <c r="L3395" s="69"/>
      <c r="M3395" s="69"/>
      <c r="N3395" s="70">
        <v>110000</v>
      </c>
      <c r="O3395" s="69">
        <v>105.769230769231</v>
      </c>
      <c r="P3395" s="69">
        <v>100</v>
      </c>
    </row>
    <row r="3396" spans="1:16">
      <c r="A3396" s="92" t="s">
        <v>110</v>
      </c>
      <c r="B3396" s="87" t="s">
        <v>111</v>
      </c>
      <c r="C3396" s="69"/>
      <c r="D3396" s="69">
        <v>7000</v>
      </c>
      <c r="E3396" s="69"/>
      <c r="F3396" s="70">
        <v>7000</v>
      </c>
      <c r="G3396" s="69">
        <v>7000</v>
      </c>
      <c r="H3396" s="70">
        <v>7000</v>
      </c>
      <c r="I3396" s="69">
        <v>100</v>
      </c>
      <c r="J3396" s="69">
        <v>100</v>
      </c>
      <c r="K3396" s="69"/>
      <c r="L3396" s="69"/>
      <c r="M3396" s="69"/>
      <c r="N3396" s="70">
        <v>7000</v>
      </c>
      <c r="O3396" s="69">
        <v>100</v>
      </c>
      <c r="P3396" s="69">
        <v>100</v>
      </c>
    </row>
    <row r="3397" spans="1:16">
      <c r="A3397" s="92" t="s">
        <v>112</v>
      </c>
      <c r="B3397" s="87" t="s">
        <v>113</v>
      </c>
      <c r="C3397" s="69">
        <v>2654.46</v>
      </c>
      <c r="D3397" s="69">
        <v>5000</v>
      </c>
      <c r="E3397" s="69">
        <v>188.362228099124</v>
      </c>
      <c r="F3397" s="70">
        <v>10000</v>
      </c>
      <c r="G3397" s="69">
        <v>10000</v>
      </c>
      <c r="H3397" s="70">
        <v>10000</v>
      </c>
      <c r="I3397" s="69">
        <v>200</v>
      </c>
      <c r="J3397" s="69">
        <v>100</v>
      </c>
      <c r="K3397" s="69"/>
      <c r="L3397" s="69"/>
      <c r="M3397" s="69"/>
      <c r="N3397" s="70">
        <v>10000</v>
      </c>
      <c r="O3397" s="69">
        <v>200</v>
      </c>
      <c r="P3397" s="69">
        <v>100</v>
      </c>
    </row>
    <row r="3398" spans="1:16">
      <c r="A3398" s="92" t="s">
        <v>118</v>
      </c>
      <c r="B3398" s="87" t="s">
        <v>119</v>
      </c>
      <c r="C3398" s="69"/>
      <c r="D3398" s="69">
        <v>7000</v>
      </c>
      <c r="E3398" s="69"/>
      <c r="F3398" s="70">
        <v>5000</v>
      </c>
      <c r="G3398" s="69">
        <v>5000</v>
      </c>
      <c r="H3398" s="70">
        <v>5000</v>
      </c>
      <c r="I3398" s="69">
        <v>71.4285714285714</v>
      </c>
      <c r="J3398" s="69">
        <v>100</v>
      </c>
      <c r="K3398" s="69"/>
      <c r="L3398" s="69"/>
      <c r="M3398" s="69"/>
      <c r="N3398" s="70">
        <v>5000</v>
      </c>
      <c r="O3398" s="69">
        <v>71.4285714285714</v>
      </c>
      <c r="P3398" s="69">
        <v>100</v>
      </c>
    </row>
    <row r="3399" spans="1:16">
      <c r="A3399" s="92" t="s">
        <v>120</v>
      </c>
      <c r="B3399" s="87" t="s">
        <v>121</v>
      </c>
      <c r="C3399" s="69"/>
      <c r="D3399" s="69">
        <v>1500</v>
      </c>
      <c r="E3399" s="69"/>
      <c r="F3399" s="70">
        <v>2000</v>
      </c>
      <c r="G3399" s="69">
        <v>2000</v>
      </c>
      <c r="H3399" s="70">
        <v>2000</v>
      </c>
      <c r="I3399" s="69">
        <v>133.333333333333</v>
      </c>
      <c r="J3399" s="69">
        <v>100</v>
      </c>
      <c r="K3399" s="69"/>
      <c r="L3399" s="69"/>
      <c r="M3399" s="69"/>
      <c r="N3399" s="70">
        <v>2000</v>
      </c>
      <c r="O3399" s="69">
        <v>133.333333333333</v>
      </c>
      <c r="P3399" s="69">
        <v>100</v>
      </c>
    </row>
    <row r="3400" spans="1:16">
      <c r="A3400" s="92" t="s">
        <v>138</v>
      </c>
      <c r="B3400" s="87" t="s">
        <v>139</v>
      </c>
      <c r="C3400" s="69">
        <v>35835.15</v>
      </c>
      <c r="D3400" s="69">
        <v>10000</v>
      </c>
      <c r="E3400" s="69">
        <v>27.9055619970895</v>
      </c>
      <c r="F3400" s="70">
        <v>10000</v>
      </c>
      <c r="G3400" s="69">
        <v>10000</v>
      </c>
      <c r="H3400" s="70">
        <v>10000</v>
      </c>
      <c r="I3400" s="69">
        <v>100</v>
      </c>
      <c r="J3400" s="69">
        <v>100</v>
      </c>
      <c r="K3400" s="69"/>
      <c r="L3400" s="69"/>
      <c r="M3400" s="69"/>
      <c r="N3400" s="70">
        <v>10000</v>
      </c>
      <c r="O3400" s="69">
        <v>100</v>
      </c>
      <c r="P3400" s="69">
        <v>100</v>
      </c>
    </row>
    <row r="3401" spans="1:16">
      <c r="A3401" s="92" t="s">
        <v>146</v>
      </c>
      <c r="B3401" s="87" t="s">
        <v>147</v>
      </c>
      <c r="C3401" s="69"/>
      <c r="D3401" s="69">
        <v>13306</v>
      </c>
      <c r="E3401" s="69"/>
      <c r="F3401" s="70">
        <v>25000</v>
      </c>
      <c r="G3401" s="69">
        <v>25000</v>
      </c>
      <c r="H3401" s="70">
        <v>25000</v>
      </c>
      <c r="I3401" s="69">
        <v>187.885164587404</v>
      </c>
      <c r="J3401" s="69">
        <v>100</v>
      </c>
      <c r="K3401" s="69"/>
      <c r="L3401" s="69"/>
      <c r="M3401" s="69"/>
      <c r="N3401" s="70">
        <v>25000</v>
      </c>
      <c r="O3401" s="69">
        <v>187.885164587404</v>
      </c>
      <c r="P3401" s="69">
        <v>100</v>
      </c>
    </row>
    <row r="3402" spans="1:16">
      <c r="A3402" s="92" t="s">
        <v>150</v>
      </c>
      <c r="B3402" s="87" t="s">
        <v>151</v>
      </c>
      <c r="C3402" s="69"/>
      <c r="D3402" s="69">
        <v>1000</v>
      </c>
      <c r="E3402" s="69"/>
      <c r="F3402" s="70">
        <v>2000</v>
      </c>
      <c r="G3402" s="69">
        <v>2000</v>
      </c>
      <c r="H3402" s="70">
        <v>2000</v>
      </c>
      <c r="I3402" s="69">
        <v>200</v>
      </c>
      <c r="J3402" s="69">
        <v>100</v>
      </c>
      <c r="K3402" s="69"/>
      <c r="L3402" s="69"/>
      <c r="M3402" s="69"/>
      <c r="N3402" s="70">
        <v>2000</v>
      </c>
      <c r="O3402" s="69">
        <v>200</v>
      </c>
      <c r="P3402" s="69">
        <v>100</v>
      </c>
    </row>
    <row r="3403" spans="1:16">
      <c r="A3403" s="89" t="s">
        <v>338</v>
      </c>
      <c r="B3403" s="87" t="s">
        <v>339</v>
      </c>
      <c r="C3403" s="63"/>
      <c r="D3403" s="63">
        <v>79853</v>
      </c>
      <c r="E3403" s="63"/>
      <c r="F3403" s="64">
        <v>69816</v>
      </c>
      <c r="G3403" s="63">
        <v>69816</v>
      </c>
      <c r="H3403" s="64">
        <v>69816</v>
      </c>
      <c r="I3403" s="63">
        <v>87.430653826406</v>
      </c>
      <c r="J3403" s="63">
        <v>100</v>
      </c>
      <c r="K3403" s="63"/>
      <c r="L3403" s="63"/>
      <c r="M3403" s="63"/>
      <c r="N3403" s="64">
        <v>69816</v>
      </c>
      <c r="O3403" s="63">
        <v>87.430653826406</v>
      </c>
      <c r="P3403" s="63">
        <v>100</v>
      </c>
    </row>
    <row r="3404" spans="1:16">
      <c r="A3404" s="90" t="s">
        <v>24</v>
      </c>
      <c r="B3404" s="87" t="s">
        <v>25</v>
      </c>
      <c r="C3404" s="63"/>
      <c r="D3404" s="63">
        <v>79853</v>
      </c>
      <c r="E3404" s="63"/>
      <c r="F3404" s="64">
        <v>69816</v>
      </c>
      <c r="G3404" s="63">
        <v>69816</v>
      </c>
      <c r="H3404" s="64">
        <v>69816</v>
      </c>
      <c r="I3404" s="63">
        <v>87.430653826406</v>
      </c>
      <c r="J3404" s="63">
        <v>100</v>
      </c>
      <c r="K3404" s="63"/>
      <c r="L3404" s="63"/>
      <c r="M3404" s="63"/>
      <c r="N3404" s="64">
        <v>69816</v>
      </c>
      <c r="O3404" s="63">
        <v>87.430653826406</v>
      </c>
      <c r="P3404" s="63">
        <v>100</v>
      </c>
    </row>
    <row r="3405" spans="1:16">
      <c r="A3405" s="91" t="s">
        <v>26</v>
      </c>
      <c r="B3405" s="87" t="s">
        <v>27</v>
      </c>
      <c r="C3405" s="63"/>
      <c r="D3405" s="63">
        <v>79853</v>
      </c>
      <c r="E3405" s="63"/>
      <c r="F3405" s="64">
        <v>69816</v>
      </c>
      <c r="G3405" s="63">
        <v>69816</v>
      </c>
      <c r="H3405" s="64">
        <v>69816</v>
      </c>
      <c r="I3405" s="63">
        <v>87.430653826406</v>
      </c>
      <c r="J3405" s="63">
        <v>100</v>
      </c>
      <c r="K3405" s="63"/>
      <c r="L3405" s="63"/>
      <c r="M3405" s="63"/>
      <c r="N3405" s="64">
        <v>69816</v>
      </c>
      <c r="O3405" s="63">
        <v>87.430653826406</v>
      </c>
      <c r="P3405" s="63">
        <v>100</v>
      </c>
    </row>
    <row r="3406" spans="1:16">
      <c r="A3406" s="92" t="s">
        <v>70</v>
      </c>
      <c r="B3406" s="87" t="s">
        <v>71</v>
      </c>
      <c r="C3406" s="69"/>
      <c r="D3406" s="69">
        <v>25011.09</v>
      </c>
      <c r="E3406" s="69"/>
      <c r="F3406" s="70">
        <v>8000</v>
      </c>
      <c r="G3406" s="69">
        <v>8000</v>
      </c>
      <c r="H3406" s="70">
        <v>8000</v>
      </c>
      <c r="I3406" s="69">
        <v>31.9858110941986</v>
      </c>
      <c r="J3406" s="69">
        <v>100</v>
      </c>
      <c r="K3406" s="69"/>
      <c r="L3406" s="69"/>
      <c r="M3406" s="69"/>
      <c r="N3406" s="70">
        <v>8000</v>
      </c>
      <c r="O3406" s="69">
        <v>31.9858110941986</v>
      </c>
      <c r="P3406" s="69">
        <v>100</v>
      </c>
    </row>
    <row r="3407" spans="1:16">
      <c r="A3407" s="92" t="s">
        <v>82</v>
      </c>
      <c r="B3407" s="87" t="s">
        <v>83</v>
      </c>
      <c r="C3407" s="69"/>
      <c r="D3407" s="69"/>
      <c r="E3407" s="69"/>
      <c r="F3407" s="70">
        <v>5000</v>
      </c>
      <c r="G3407" s="69">
        <v>5000</v>
      </c>
      <c r="H3407" s="70">
        <v>5000</v>
      </c>
      <c r="I3407" s="69"/>
      <c r="J3407" s="69">
        <v>100</v>
      </c>
      <c r="K3407" s="69"/>
      <c r="L3407" s="69"/>
      <c r="M3407" s="69"/>
      <c r="N3407" s="70">
        <v>5000</v>
      </c>
      <c r="O3407" s="69"/>
      <c r="P3407" s="69">
        <v>100</v>
      </c>
    </row>
    <row r="3408" spans="1:16">
      <c r="A3408" s="92" t="s">
        <v>86</v>
      </c>
      <c r="B3408" s="87" t="s">
        <v>87</v>
      </c>
      <c r="C3408" s="69"/>
      <c r="D3408" s="69"/>
      <c r="E3408" s="69"/>
      <c r="F3408" s="70">
        <v>1000</v>
      </c>
      <c r="G3408" s="69">
        <v>1000</v>
      </c>
      <c r="H3408" s="70">
        <v>1000</v>
      </c>
      <c r="I3408" s="69"/>
      <c r="J3408" s="69">
        <v>100</v>
      </c>
      <c r="K3408" s="69"/>
      <c r="L3408" s="69"/>
      <c r="M3408" s="69"/>
      <c r="N3408" s="70">
        <v>1000</v>
      </c>
      <c r="O3408" s="69"/>
      <c r="P3408" s="69">
        <v>100</v>
      </c>
    </row>
    <row r="3409" spans="1:16">
      <c r="A3409" s="92" t="s">
        <v>92</v>
      </c>
      <c r="B3409" s="87" t="s">
        <v>93</v>
      </c>
      <c r="C3409" s="69"/>
      <c r="D3409" s="69"/>
      <c r="E3409" s="69"/>
      <c r="F3409" s="70">
        <v>2000</v>
      </c>
      <c r="G3409" s="69">
        <v>2000</v>
      </c>
      <c r="H3409" s="70">
        <v>2000</v>
      </c>
      <c r="I3409" s="69"/>
      <c r="J3409" s="69">
        <v>100</v>
      </c>
      <c r="K3409" s="69"/>
      <c r="L3409" s="69"/>
      <c r="M3409" s="69"/>
      <c r="N3409" s="70">
        <v>2000</v>
      </c>
      <c r="O3409" s="69"/>
      <c r="P3409" s="69">
        <v>100</v>
      </c>
    </row>
    <row r="3410" spans="1:16">
      <c r="A3410" s="92" t="s">
        <v>100</v>
      </c>
      <c r="B3410" s="87" t="s">
        <v>101</v>
      </c>
      <c r="C3410" s="69"/>
      <c r="D3410" s="69"/>
      <c r="E3410" s="69"/>
      <c r="F3410" s="70">
        <v>5000</v>
      </c>
      <c r="G3410" s="69">
        <v>5000</v>
      </c>
      <c r="H3410" s="70">
        <v>5000</v>
      </c>
      <c r="I3410" s="69"/>
      <c r="J3410" s="69">
        <v>100</v>
      </c>
      <c r="K3410" s="69"/>
      <c r="L3410" s="69"/>
      <c r="M3410" s="69"/>
      <c r="N3410" s="70">
        <v>5000</v>
      </c>
      <c r="O3410" s="69"/>
      <c r="P3410" s="69">
        <v>100</v>
      </c>
    </row>
    <row r="3411" spans="1:16">
      <c r="A3411" s="92" t="s">
        <v>102</v>
      </c>
      <c r="B3411" s="87" t="s">
        <v>103</v>
      </c>
      <c r="C3411" s="69"/>
      <c r="D3411" s="69"/>
      <c r="E3411" s="69"/>
      <c r="F3411" s="70">
        <v>4000</v>
      </c>
      <c r="G3411" s="69">
        <v>4000</v>
      </c>
      <c r="H3411" s="70">
        <v>4000</v>
      </c>
      <c r="I3411" s="69"/>
      <c r="J3411" s="69">
        <v>100</v>
      </c>
      <c r="K3411" s="69"/>
      <c r="L3411" s="69"/>
      <c r="M3411" s="69"/>
      <c r="N3411" s="70">
        <v>4000</v>
      </c>
      <c r="O3411" s="69"/>
      <c r="P3411" s="69">
        <v>100</v>
      </c>
    </row>
    <row r="3412" spans="1:16">
      <c r="A3412" s="92" t="s">
        <v>52</v>
      </c>
      <c r="B3412" s="87" t="s">
        <v>53</v>
      </c>
      <c r="C3412" s="69"/>
      <c r="D3412" s="69">
        <v>18205.91</v>
      </c>
      <c r="E3412" s="69"/>
      <c r="F3412" s="70">
        <v>25500</v>
      </c>
      <c r="G3412" s="69">
        <v>25500</v>
      </c>
      <c r="H3412" s="70">
        <v>25500</v>
      </c>
      <c r="I3412" s="69">
        <v>140.064407656635</v>
      </c>
      <c r="J3412" s="69">
        <v>100</v>
      </c>
      <c r="K3412" s="69"/>
      <c r="L3412" s="69"/>
      <c r="M3412" s="69"/>
      <c r="N3412" s="70">
        <v>25500</v>
      </c>
      <c r="O3412" s="69">
        <v>140.064407656635</v>
      </c>
      <c r="P3412" s="69">
        <v>100</v>
      </c>
    </row>
    <row r="3413" spans="1:16">
      <c r="A3413" s="92" t="s">
        <v>108</v>
      </c>
      <c r="B3413" s="87" t="s">
        <v>109</v>
      </c>
      <c r="C3413" s="69"/>
      <c r="D3413" s="69">
        <v>26636</v>
      </c>
      <c r="E3413" s="69"/>
      <c r="F3413" s="69"/>
      <c r="G3413" s="69"/>
      <c r="H3413" s="69"/>
      <c r="I3413" s="69"/>
      <c r="J3413" s="69"/>
      <c r="K3413" s="69"/>
      <c r="L3413" s="69"/>
      <c r="M3413" s="69"/>
      <c r="N3413" s="69"/>
      <c r="O3413" s="69"/>
      <c r="P3413" s="69"/>
    </row>
    <row r="3414" spans="1:16">
      <c r="A3414" s="92" t="s">
        <v>110</v>
      </c>
      <c r="B3414" s="87" t="s">
        <v>111</v>
      </c>
      <c r="C3414" s="69"/>
      <c r="D3414" s="69"/>
      <c r="E3414" s="69"/>
      <c r="F3414" s="70">
        <v>17816</v>
      </c>
      <c r="G3414" s="69">
        <v>17816</v>
      </c>
      <c r="H3414" s="70">
        <v>17816</v>
      </c>
      <c r="I3414" s="69"/>
      <c r="J3414" s="69">
        <v>100</v>
      </c>
      <c r="K3414" s="69"/>
      <c r="L3414" s="69"/>
      <c r="M3414" s="69"/>
      <c r="N3414" s="70">
        <v>17816</v>
      </c>
      <c r="O3414" s="69"/>
      <c r="P3414" s="69">
        <v>100</v>
      </c>
    </row>
    <row r="3415" spans="1:16">
      <c r="A3415" s="92" t="s">
        <v>120</v>
      </c>
      <c r="B3415" s="87" t="s">
        <v>121</v>
      </c>
      <c r="C3415" s="69"/>
      <c r="D3415" s="69"/>
      <c r="E3415" s="69"/>
      <c r="F3415" s="70">
        <v>1500</v>
      </c>
      <c r="G3415" s="69">
        <v>1500</v>
      </c>
      <c r="H3415" s="70">
        <v>1500</v>
      </c>
      <c r="I3415" s="69"/>
      <c r="J3415" s="69">
        <v>100</v>
      </c>
      <c r="K3415" s="69"/>
      <c r="L3415" s="69"/>
      <c r="M3415" s="69"/>
      <c r="N3415" s="70">
        <v>1500</v>
      </c>
      <c r="O3415" s="69"/>
      <c r="P3415" s="69">
        <v>100</v>
      </c>
    </row>
    <row r="3416" spans="1:16">
      <c r="A3416" s="92" t="s">
        <v>146</v>
      </c>
      <c r="B3416" s="87" t="s">
        <v>147</v>
      </c>
      <c r="C3416" s="69"/>
      <c r="D3416" s="69">
        <v>10000</v>
      </c>
      <c r="E3416" s="69"/>
      <c r="F3416" s="69"/>
      <c r="G3416" s="69"/>
      <c r="H3416" s="69"/>
      <c r="I3416" s="69"/>
      <c r="J3416" s="69"/>
      <c r="K3416" s="69"/>
      <c r="L3416" s="69"/>
      <c r="M3416" s="69"/>
      <c r="N3416" s="69"/>
      <c r="O3416" s="69"/>
      <c r="P3416" s="69"/>
    </row>
    <row r="3417" spans="1:16">
      <c r="A3417" s="89" t="s">
        <v>340</v>
      </c>
      <c r="B3417" s="87" t="s">
        <v>341</v>
      </c>
      <c r="C3417" s="63">
        <v>2510262.9</v>
      </c>
      <c r="D3417" s="63">
        <v>7364877.01</v>
      </c>
      <c r="E3417" s="63">
        <v>293.390664778578</v>
      </c>
      <c r="F3417" s="64">
        <v>7500000</v>
      </c>
      <c r="G3417" s="63">
        <v>7500000</v>
      </c>
      <c r="H3417" s="64">
        <v>7500000</v>
      </c>
      <c r="I3417" s="63">
        <v>101.83469445337</v>
      </c>
      <c r="J3417" s="63">
        <v>100</v>
      </c>
      <c r="K3417" s="63">
        <v>1665798.38</v>
      </c>
      <c r="L3417" s="63">
        <v>22.2106450666667</v>
      </c>
      <c r="M3417" s="64">
        <v>-1000000</v>
      </c>
      <c r="N3417" s="64">
        <v>6500000</v>
      </c>
      <c r="O3417" s="63">
        <v>88.2567351929208</v>
      </c>
      <c r="P3417" s="63">
        <v>86.6666666666667</v>
      </c>
    </row>
    <row r="3418" spans="1:16">
      <c r="A3418" s="90" t="s">
        <v>24</v>
      </c>
      <c r="B3418" s="87" t="s">
        <v>25</v>
      </c>
      <c r="C3418" s="63">
        <v>2510262.9</v>
      </c>
      <c r="D3418" s="63">
        <v>7364877.01</v>
      </c>
      <c r="E3418" s="63">
        <v>293.390664778578</v>
      </c>
      <c r="F3418" s="64">
        <v>7500000</v>
      </c>
      <c r="G3418" s="63">
        <v>7500000</v>
      </c>
      <c r="H3418" s="64">
        <v>7500000</v>
      </c>
      <c r="I3418" s="63">
        <v>101.83469445337</v>
      </c>
      <c r="J3418" s="63">
        <v>100</v>
      </c>
      <c r="K3418" s="63">
        <v>1665798.38</v>
      </c>
      <c r="L3418" s="63">
        <v>22.2106450666667</v>
      </c>
      <c r="M3418" s="64">
        <v>-1000000</v>
      </c>
      <c r="N3418" s="64">
        <v>6500000</v>
      </c>
      <c r="O3418" s="63">
        <v>88.2567351929208</v>
      </c>
      <c r="P3418" s="63">
        <v>86.6666666666667</v>
      </c>
    </row>
    <row r="3419" spans="1:16">
      <c r="A3419" s="91" t="s">
        <v>26</v>
      </c>
      <c r="B3419" s="87" t="s">
        <v>27</v>
      </c>
      <c r="C3419" s="63">
        <v>2510262.9</v>
      </c>
      <c r="D3419" s="63">
        <v>7344354.01</v>
      </c>
      <c r="E3419" s="63">
        <v>292.573101008663</v>
      </c>
      <c r="F3419" s="64">
        <v>7500000</v>
      </c>
      <c r="G3419" s="63">
        <v>7500000</v>
      </c>
      <c r="H3419" s="64">
        <v>7500000</v>
      </c>
      <c r="I3419" s="63">
        <v>102.119260452152</v>
      </c>
      <c r="J3419" s="63">
        <v>100</v>
      </c>
      <c r="K3419" s="63">
        <v>1665798.38</v>
      </c>
      <c r="L3419" s="63">
        <v>22.2106450666667</v>
      </c>
      <c r="M3419" s="64">
        <v>-1000000</v>
      </c>
      <c r="N3419" s="64">
        <v>6500000</v>
      </c>
      <c r="O3419" s="63">
        <v>88.5033590585321</v>
      </c>
      <c r="P3419" s="63">
        <v>86.6666666666667</v>
      </c>
    </row>
    <row r="3420" spans="1:16">
      <c r="A3420" s="92" t="s">
        <v>102</v>
      </c>
      <c r="B3420" s="87" t="s">
        <v>103</v>
      </c>
      <c r="C3420" s="69">
        <v>1370.04</v>
      </c>
      <c r="D3420" s="69">
        <v>874.94</v>
      </c>
      <c r="E3420" s="69">
        <v>63.8623689819275</v>
      </c>
      <c r="F3420" s="69"/>
      <c r="G3420" s="69"/>
      <c r="H3420" s="69"/>
      <c r="I3420" s="69"/>
      <c r="J3420" s="69"/>
      <c r="K3420" s="69"/>
      <c r="L3420" s="69"/>
      <c r="M3420" s="69"/>
      <c r="N3420" s="69"/>
      <c r="O3420" s="69"/>
      <c r="P3420" s="69"/>
    </row>
    <row r="3421" spans="1:16">
      <c r="A3421" s="92" t="s">
        <v>106</v>
      </c>
      <c r="B3421" s="87" t="s">
        <v>107</v>
      </c>
      <c r="C3421" s="69"/>
      <c r="D3421" s="69">
        <v>103670.38</v>
      </c>
      <c r="E3421" s="69"/>
      <c r="F3421" s="69"/>
      <c r="G3421" s="69"/>
      <c r="H3421" s="69"/>
      <c r="I3421" s="69"/>
      <c r="J3421" s="69"/>
      <c r="K3421" s="69"/>
      <c r="L3421" s="69"/>
      <c r="M3421" s="69"/>
      <c r="N3421" s="69"/>
      <c r="O3421" s="69"/>
      <c r="P3421" s="69"/>
    </row>
    <row r="3422" spans="1:16">
      <c r="A3422" s="92" t="s">
        <v>52</v>
      </c>
      <c r="B3422" s="87" t="s">
        <v>53</v>
      </c>
      <c r="C3422" s="69">
        <v>431.78</v>
      </c>
      <c r="D3422" s="69">
        <v>92567.93</v>
      </c>
      <c r="E3422" s="69">
        <v>21438.679420075</v>
      </c>
      <c r="F3422" s="69"/>
      <c r="G3422" s="69"/>
      <c r="H3422" s="69"/>
      <c r="I3422" s="69"/>
      <c r="J3422" s="69"/>
      <c r="K3422" s="69"/>
      <c r="L3422" s="69"/>
      <c r="M3422" s="69"/>
      <c r="N3422" s="69"/>
      <c r="O3422" s="69"/>
      <c r="P3422" s="69"/>
    </row>
    <row r="3423" spans="1:16">
      <c r="A3423" s="92" t="s">
        <v>136</v>
      </c>
      <c r="B3423" s="87" t="s">
        <v>137</v>
      </c>
      <c r="C3423" s="69"/>
      <c r="D3423" s="69">
        <v>1311551.76</v>
      </c>
      <c r="E3423" s="69"/>
      <c r="F3423" s="69"/>
      <c r="G3423" s="69"/>
      <c r="H3423" s="69"/>
      <c r="I3423" s="69"/>
      <c r="J3423" s="69"/>
      <c r="K3423" s="69"/>
      <c r="L3423" s="69"/>
      <c r="M3423" s="69"/>
      <c r="N3423" s="69"/>
      <c r="O3423" s="69"/>
      <c r="P3423" s="69"/>
    </row>
    <row r="3424" spans="1:16">
      <c r="A3424" s="92" t="s">
        <v>58</v>
      </c>
      <c r="B3424" s="87" t="s">
        <v>59</v>
      </c>
      <c r="C3424" s="69">
        <v>2508461.08</v>
      </c>
      <c r="D3424" s="69">
        <v>5835689</v>
      </c>
      <c r="E3424" s="69">
        <v>232.640205045557</v>
      </c>
      <c r="F3424" s="70">
        <v>7500000</v>
      </c>
      <c r="G3424" s="69">
        <v>7500000</v>
      </c>
      <c r="H3424" s="70">
        <v>7500000</v>
      </c>
      <c r="I3424" s="69">
        <v>128.519528713747</v>
      </c>
      <c r="J3424" s="69">
        <v>100</v>
      </c>
      <c r="K3424" s="69">
        <v>1665798.38</v>
      </c>
      <c r="L3424" s="69">
        <v>22.2106450666667</v>
      </c>
      <c r="M3424" s="70">
        <v>-1000000</v>
      </c>
      <c r="N3424" s="70">
        <v>6500000</v>
      </c>
      <c r="O3424" s="69">
        <v>111.383591551914</v>
      </c>
      <c r="P3424" s="69">
        <v>86.6666666666667</v>
      </c>
    </row>
    <row r="3425" spans="1:16">
      <c r="A3425" s="91" t="s">
        <v>156</v>
      </c>
      <c r="B3425" s="87" t="s">
        <v>157</v>
      </c>
      <c r="C3425" s="63"/>
      <c r="D3425" s="63">
        <v>20523</v>
      </c>
      <c r="E3425" s="63"/>
      <c r="F3425" s="63"/>
      <c r="G3425" s="63"/>
      <c r="H3425" s="63"/>
      <c r="I3425" s="63"/>
      <c r="J3425" s="63"/>
      <c r="K3425" s="63"/>
      <c r="L3425" s="63"/>
      <c r="M3425" s="63"/>
      <c r="N3425" s="63"/>
      <c r="O3425" s="63"/>
      <c r="P3425" s="63"/>
    </row>
    <row r="3426" spans="1:16">
      <c r="A3426" s="92" t="s">
        <v>52</v>
      </c>
      <c r="B3426" s="87" t="s">
        <v>53</v>
      </c>
      <c r="C3426" s="69"/>
      <c r="D3426" s="69">
        <v>20523</v>
      </c>
      <c r="E3426" s="69"/>
      <c r="F3426" s="69"/>
      <c r="G3426" s="69"/>
      <c r="H3426" s="69"/>
      <c r="I3426" s="69"/>
      <c r="J3426" s="69"/>
      <c r="K3426" s="69"/>
      <c r="L3426" s="69"/>
      <c r="M3426" s="69"/>
      <c r="N3426" s="69"/>
      <c r="O3426" s="69"/>
      <c r="P3426" s="69"/>
    </row>
    <row r="3427" spans="1:16">
      <c r="A3427" s="89" t="s">
        <v>342</v>
      </c>
      <c r="B3427" s="87" t="s">
        <v>343</v>
      </c>
      <c r="C3427" s="63">
        <v>33775609.52</v>
      </c>
      <c r="D3427" s="63">
        <v>23267620.76</v>
      </c>
      <c r="E3427" s="63">
        <v>68.8888256664095</v>
      </c>
      <c r="F3427" s="64">
        <v>8304767</v>
      </c>
      <c r="G3427" s="63">
        <v>8304767</v>
      </c>
      <c r="H3427" s="64">
        <v>8674896</v>
      </c>
      <c r="I3427" s="63">
        <v>37.283124430639</v>
      </c>
      <c r="J3427" s="63">
        <v>104.45682582064</v>
      </c>
      <c r="K3427" s="63">
        <v>11236112.32</v>
      </c>
      <c r="L3427" s="63">
        <v>129.524461388356</v>
      </c>
      <c r="M3427" s="64">
        <v>3320156</v>
      </c>
      <c r="N3427" s="64">
        <v>11995052</v>
      </c>
      <c r="O3427" s="63">
        <v>51.5525507473502</v>
      </c>
      <c r="P3427" s="63">
        <v>138.273150479268</v>
      </c>
    </row>
    <row r="3428" spans="1:16">
      <c r="A3428" s="90" t="s">
        <v>24</v>
      </c>
      <c r="B3428" s="87" t="s">
        <v>25</v>
      </c>
      <c r="C3428" s="63">
        <v>33775609.52</v>
      </c>
      <c r="D3428" s="63">
        <v>23267620.76</v>
      </c>
      <c r="E3428" s="63">
        <v>68.8888256664095</v>
      </c>
      <c r="F3428" s="64">
        <v>8304767</v>
      </c>
      <c r="G3428" s="63">
        <v>8304767</v>
      </c>
      <c r="H3428" s="64">
        <v>8674896</v>
      </c>
      <c r="I3428" s="63">
        <v>37.283124430639</v>
      </c>
      <c r="J3428" s="63">
        <v>104.45682582064</v>
      </c>
      <c r="K3428" s="63">
        <v>11236112.32</v>
      </c>
      <c r="L3428" s="63">
        <v>129.524461388356</v>
      </c>
      <c r="M3428" s="64">
        <v>3320156</v>
      </c>
      <c r="N3428" s="64">
        <v>11995052</v>
      </c>
      <c r="O3428" s="63">
        <v>51.5525507473502</v>
      </c>
      <c r="P3428" s="63">
        <v>138.273150479268</v>
      </c>
    </row>
    <row r="3429" spans="1:16">
      <c r="A3429" s="91" t="s">
        <v>56</v>
      </c>
      <c r="B3429" s="87" t="s">
        <v>57</v>
      </c>
      <c r="C3429" s="63">
        <v>5243806.27</v>
      </c>
      <c r="D3429" s="63">
        <v>2217485.57</v>
      </c>
      <c r="E3429" s="63">
        <v>42.2877096487396</v>
      </c>
      <c r="F3429" s="64">
        <v>1022523</v>
      </c>
      <c r="G3429" s="63">
        <v>1022523</v>
      </c>
      <c r="H3429" s="64">
        <v>1392652</v>
      </c>
      <c r="I3429" s="63">
        <v>62.8032046224319</v>
      </c>
      <c r="J3429" s="63">
        <v>136.197620982609</v>
      </c>
      <c r="K3429" s="63">
        <v>1128751.6</v>
      </c>
      <c r="L3429" s="63">
        <v>81.0505136961711</v>
      </c>
      <c r="M3429" s="64">
        <v>-220000</v>
      </c>
      <c r="N3429" s="64">
        <v>1172652</v>
      </c>
      <c r="O3429" s="63">
        <v>52.8820577623871</v>
      </c>
      <c r="P3429" s="63">
        <v>84.2028015613377</v>
      </c>
    </row>
    <row r="3430" spans="1:16">
      <c r="A3430" s="92" t="s">
        <v>28</v>
      </c>
      <c r="B3430" s="87" t="s">
        <v>29</v>
      </c>
      <c r="C3430" s="69">
        <v>233355.61</v>
      </c>
      <c r="D3430" s="69">
        <v>143097.87</v>
      </c>
      <c r="E3430" s="69">
        <v>61.3218040911894</v>
      </c>
      <c r="F3430" s="70">
        <v>35646</v>
      </c>
      <c r="G3430" s="69">
        <v>35646</v>
      </c>
      <c r="H3430" s="70">
        <v>96023</v>
      </c>
      <c r="I3430" s="69">
        <v>67.1030253629911</v>
      </c>
      <c r="J3430" s="69">
        <v>269.379453515121</v>
      </c>
      <c r="K3430" s="69">
        <v>60949.41</v>
      </c>
      <c r="L3430" s="69">
        <v>63.4737614946419</v>
      </c>
      <c r="M3430" s="70">
        <v>-35073</v>
      </c>
      <c r="N3430" s="70">
        <v>60950</v>
      </c>
      <c r="O3430" s="69">
        <v>42.5932265798226</v>
      </c>
      <c r="P3430" s="69">
        <v>63.4743759307666</v>
      </c>
    </row>
    <row r="3431" spans="1:16">
      <c r="A3431" s="92" t="s">
        <v>34</v>
      </c>
      <c r="B3431" s="87" t="s">
        <v>35</v>
      </c>
      <c r="C3431" s="69">
        <v>44864.68</v>
      </c>
      <c r="D3431" s="69">
        <v>25201.78</v>
      </c>
      <c r="E3431" s="69">
        <v>56.1728736279853</v>
      </c>
      <c r="F3431" s="70">
        <v>2140</v>
      </c>
      <c r="G3431" s="69">
        <v>2140</v>
      </c>
      <c r="H3431" s="70">
        <v>16462</v>
      </c>
      <c r="I3431" s="69">
        <v>65.3207828970811</v>
      </c>
      <c r="J3431" s="69">
        <v>769.252336448598</v>
      </c>
      <c r="K3431" s="69">
        <v>5300.87</v>
      </c>
      <c r="L3431" s="69">
        <v>32.2006439071802</v>
      </c>
      <c r="M3431" s="70">
        <v>-11161</v>
      </c>
      <c r="N3431" s="70">
        <v>5301</v>
      </c>
      <c r="O3431" s="69">
        <v>21.0342285346511</v>
      </c>
      <c r="P3431" s="69">
        <v>32.2014336046653</v>
      </c>
    </row>
    <row r="3432" spans="1:16">
      <c r="A3432" s="92" t="s">
        <v>70</v>
      </c>
      <c r="B3432" s="87" t="s">
        <v>71</v>
      </c>
      <c r="C3432" s="69">
        <v>5905.96</v>
      </c>
      <c r="D3432" s="69">
        <v>15839.01</v>
      </c>
      <c r="E3432" s="69">
        <v>268.186882403538</v>
      </c>
      <c r="F3432" s="70">
        <v>87914</v>
      </c>
      <c r="G3432" s="69">
        <v>87914</v>
      </c>
      <c r="H3432" s="70">
        <v>87914</v>
      </c>
      <c r="I3432" s="69">
        <v>555.047316719921</v>
      </c>
      <c r="J3432" s="69">
        <v>100</v>
      </c>
      <c r="K3432" s="69">
        <v>36907.57</v>
      </c>
      <c r="L3432" s="69">
        <v>41.9814477785108</v>
      </c>
      <c r="M3432" s="70">
        <v>-45438</v>
      </c>
      <c r="N3432" s="70">
        <v>42476</v>
      </c>
      <c r="O3432" s="69">
        <v>268.173326489471</v>
      </c>
      <c r="P3432" s="69">
        <v>48.3153991400687</v>
      </c>
    </row>
    <row r="3433" spans="1:16">
      <c r="A3433" s="92" t="s">
        <v>36</v>
      </c>
      <c r="B3433" s="87" t="s">
        <v>37</v>
      </c>
      <c r="C3433" s="69">
        <v>4164.58</v>
      </c>
      <c r="D3433" s="69">
        <v>2598.14</v>
      </c>
      <c r="E3433" s="69">
        <v>62.386603210888</v>
      </c>
      <c r="F3433" s="70">
        <v>767</v>
      </c>
      <c r="G3433" s="69">
        <v>767</v>
      </c>
      <c r="H3433" s="70">
        <v>1725</v>
      </c>
      <c r="I3433" s="69">
        <v>66.3936508425258</v>
      </c>
      <c r="J3433" s="69">
        <v>224.90221642764</v>
      </c>
      <c r="K3433" s="69">
        <v>817.96</v>
      </c>
      <c r="L3433" s="69">
        <v>47.4179710144928</v>
      </c>
      <c r="M3433" s="70">
        <v>-907</v>
      </c>
      <c r="N3433" s="70">
        <v>818</v>
      </c>
      <c r="O3433" s="69">
        <v>31.4840616748905</v>
      </c>
      <c r="P3433" s="69">
        <v>47.4202898550725</v>
      </c>
    </row>
    <row r="3434" spans="1:16">
      <c r="A3434" s="92" t="s">
        <v>82</v>
      </c>
      <c r="B3434" s="87" t="s">
        <v>83</v>
      </c>
      <c r="C3434" s="69">
        <v>4401.76</v>
      </c>
      <c r="D3434" s="69">
        <v>6854.48</v>
      </c>
      <c r="E3434" s="69">
        <v>155.721347824507</v>
      </c>
      <c r="F3434" s="70">
        <v>14945</v>
      </c>
      <c r="G3434" s="69">
        <v>14945</v>
      </c>
      <c r="H3434" s="70">
        <v>14945</v>
      </c>
      <c r="I3434" s="69">
        <v>218.032585987558</v>
      </c>
      <c r="J3434" s="69">
        <v>100</v>
      </c>
      <c r="K3434" s="69">
        <v>5459.83</v>
      </c>
      <c r="L3434" s="69">
        <v>36.5328203412513</v>
      </c>
      <c r="M3434" s="70">
        <v>-9485</v>
      </c>
      <c r="N3434" s="70">
        <v>5460</v>
      </c>
      <c r="O3434" s="69">
        <v>79.6559330540026</v>
      </c>
      <c r="P3434" s="69">
        <v>36.5339578454333</v>
      </c>
    </row>
    <row r="3435" spans="1:16">
      <c r="A3435" s="92" t="s">
        <v>86</v>
      </c>
      <c r="B3435" s="87" t="s">
        <v>87</v>
      </c>
      <c r="C3435" s="69">
        <v>505.46</v>
      </c>
      <c r="D3435" s="69">
        <v>662.93</v>
      </c>
      <c r="E3435" s="69">
        <v>131.153800498556</v>
      </c>
      <c r="F3435" s="70">
        <v>1400</v>
      </c>
      <c r="G3435" s="69">
        <v>1400</v>
      </c>
      <c r="H3435" s="70">
        <v>1400</v>
      </c>
      <c r="I3435" s="69">
        <v>211.183684551913</v>
      </c>
      <c r="J3435" s="69">
        <v>100</v>
      </c>
      <c r="K3435" s="69">
        <v>306</v>
      </c>
      <c r="L3435" s="69">
        <v>21.8571428571429</v>
      </c>
      <c r="M3435" s="70">
        <v>-1094</v>
      </c>
      <c r="N3435" s="70">
        <v>306</v>
      </c>
      <c r="O3435" s="69">
        <v>46.1587196234897</v>
      </c>
      <c r="P3435" s="69">
        <v>21.8571428571429</v>
      </c>
    </row>
    <row r="3436" spans="1:16">
      <c r="A3436" s="92" t="s">
        <v>90</v>
      </c>
      <c r="B3436" s="87" t="s">
        <v>91</v>
      </c>
      <c r="C3436" s="69">
        <v>13447.15</v>
      </c>
      <c r="D3436" s="69">
        <v>11049.11</v>
      </c>
      <c r="E3436" s="69">
        <v>82.1669275645769</v>
      </c>
      <c r="F3436" s="70">
        <v>5150</v>
      </c>
      <c r="G3436" s="69">
        <v>5150</v>
      </c>
      <c r="H3436" s="70">
        <v>6997</v>
      </c>
      <c r="I3436" s="69">
        <v>63.3263674630807</v>
      </c>
      <c r="J3436" s="69">
        <v>135.864077669903</v>
      </c>
      <c r="K3436" s="69">
        <v>5099.99</v>
      </c>
      <c r="L3436" s="69">
        <v>72.888237816207</v>
      </c>
      <c r="M3436" s="70">
        <v>-1897</v>
      </c>
      <c r="N3436" s="70">
        <v>5100</v>
      </c>
      <c r="O3436" s="69">
        <v>46.1575638218825</v>
      </c>
      <c r="P3436" s="69">
        <v>72.8883807346005</v>
      </c>
    </row>
    <row r="3437" spans="1:16">
      <c r="A3437" s="92" t="s">
        <v>92</v>
      </c>
      <c r="B3437" s="87" t="s">
        <v>93</v>
      </c>
      <c r="C3437" s="69">
        <v>1194.51</v>
      </c>
      <c r="D3437" s="69"/>
      <c r="E3437" s="69"/>
      <c r="F3437" s="70">
        <v>233</v>
      </c>
      <c r="G3437" s="69">
        <v>233</v>
      </c>
      <c r="H3437" s="70">
        <v>233</v>
      </c>
      <c r="I3437" s="69"/>
      <c r="J3437" s="69">
        <v>100</v>
      </c>
      <c r="K3437" s="69"/>
      <c r="L3437" s="69"/>
      <c r="M3437" s="70">
        <v>-233</v>
      </c>
      <c r="N3437" s="69"/>
      <c r="O3437" s="69"/>
      <c r="P3437" s="69"/>
    </row>
    <row r="3438" spans="1:16">
      <c r="A3438" s="92" t="s">
        <v>98</v>
      </c>
      <c r="B3438" s="87" t="s">
        <v>99</v>
      </c>
      <c r="C3438" s="69">
        <v>6474.61</v>
      </c>
      <c r="D3438" s="69">
        <v>8257.59</v>
      </c>
      <c r="E3438" s="69">
        <v>127.538029317596</v>
      </c>
      <c r="F3438" s="70">
        <v>2472</v>
      </c>
      <c r="G3438" s="69">
        <v>2472</v>
      </c>
      <c r="H3438" s="70">
        <v>3493</v>
      </c>
      <c r="I3438" s="69">
        <v>42.3004775000938</v>
      </c>
      <c r="J3438" s="69">
        <v>141.302588996764</v>
      </c>
      <c r="K3438" s="69">
        <v>2448</v>
      </c>
      <c r="L3438" s="69">
        <v>70.0830231892356</v>
      </c>
      <c r="M3438" s="70">
        <v>-1045</v>
      </c>
      <c r="N3438" s="70">
        <v>2448</v>
      </c>
      <c r="O3438" s="69">
        <v>29.6454534555482</v>
      </c>
      <c r="P3438" s="69">
        <v>70.0830231892356</v>
      </c>
    </row>
    <row r="3439" spans="1:16">
      <c r="A3439" s="92" t="s">
        <v>102</v>
      </c>
      <c r="B3439" s="87" t="s">
        <v>103</v>
      </c>
      <c r="C3439" s="69">
        <v>5534.39</v>
      </c>
      <c r="D3439" s="69">
        <v>8128.91</v>
      </c>
      <c r="E3439" s="69">
        <v>146.87996328412</v>
      </c>
      <c r="F3439" s="70">
        <v>10078</v>
      </c>
      <c r="G3439" s="69">
        <v>10078</v>
      </c>
      <c r="H3439" s="70">
        <v>13269</v>
      </c>
      <c r="I3439" s="69">
        <v>163.232216865484</v>
      </c>
      <c r="J3439" s="69">
        <v>131.663028378647</v>
      </c>
      <c r="K3439" s="69">
        <v>10570.75</v>
      </c>
      <c r="L3439" s="69">
        <v>79.6650086668174</v>
      </c>
      <c r="M3439" s="70">
        <v>-2698</v>
      </c>
      <c r="N3439" s="70">
        <v>10571</v>
      </c>
      <c r="O3439" s="69">
        <v>130.042035156005</v>
      </c>
      <c r="P3439" s="69">
        <v>79.6668927575552</v>
      </c>
    </row>
    <row r="3440" spans="1:16">
      <c r="A3440" s="92" t="s">
        <v>104</v>
      </c>
      <c r="B3440" s="87" t="s">
        <v>105</v>
      </c>
      <c r="C3440" s="69">
        <v>5039.67</v>
      </c>
      <c r="D3440" s="69">
        <v>22389.86</v>
      </c>
      <c r="E3440" s="69">
        <v>444.272343228823</v>
      </c>
      <c r="F3440" s="70">
        <v>58135</v>
      </c>
      <c r="G3440" s="69">
        <v>58135</v>
      </c>
      <c r="H3440" s="70">
        <v>128069</v>
      </c>
      <c r="I3440" s="69">
        <v>571.99553726553</v>
      </c>
      <c r="J3440" s="69">
        <v>220.29586307732</v>
      </c>
      <c r="K3440" s="69">
        <v>126816.14</v>
      </c>
      <c r="L3440" s="69">
        <v>99.0217304734167</v>
      </c>
      <c r="M3440" s="70">
        <v>-1252</v>
      </c>
      <c r="N3440" s="70">
        <v>126817</v>
      </c>
      <c r="O3440" s="69">
        <v>566.403720255509</v>
      </c>
      <c r="P3440" s="69">
        <v>99.0224019864292</v>
      </c>
    </row>
    <row r="3441" spans="1:16">
      <c r="A3441" s="92" t="s">
        <v>106</v>
      </c>
      <c r="B3441" s="87" t="s">
        <v>107</v>
      </c>
      <c r="C3441" s="69">
        <v>205.53</v>
      </c>
      <c r="D3441" s="69">
        <v>1942.81</v>
      </c>
      <c r="E3441" s="69">
        <v>945.268330657325</v>
      </c>
      <c r="F3441" s="70">
        <v>3532</v>
      </c>
      <c r="G3441" s="69">
        <v>3532</v>
      </c>
      <c r="H3441" s="70">
        <v>3532</v>
      </c>
      <c r="I3441" s="69">
        <v>181.798528934893</v>
      </c>
      <c r="J3441" s="69">
        <v>100</v>
      </c>
      <c r="K3441" s="69">
        <v>1037.59</v>
      </c>
      <c r="L3441" s="69">
        <v>29.3768403171008</v>
      </c>
      <c r="M3441" s="70">
        <v>-2494</v>
      </c>
      <c r="N3441" s="70">
        <v>1038</v>
      </c>
      <c r="O3441" s="69">
        <v>53.4277669972874</v>
      </c>
      <c r="P3441" s="69">
        <v>29.3884484711212</v>
      </c>
    </row>
    <row r="3442" spans="1:16">
      <c r="A3442" s="92" t="s">
        <v>52</v>
      </c>
      <c r="B3442" s="87" t="s">
        <v>53</v>
      </c>
      <c r="C3442" s="69">
        <v>195484.11</v>
      </c>
      <c r="D3442" s="69">
        <v>258495.3</v>
      </c>
      <c r="E3442" s="69">
        <v>132.233407615586</v>
      </c>
      <c r="F3442" s="70">
        <v>266495</v>
      </c>
      <c r="G3442" s="69">
        <v>266495</v>
      </c>
      <c r="H3442" s="70">
        <v>330722</v>
      </c>
      <c r="I3442" s="69">
        <v>127.941204346849</v>
      </c>
      <c r="J3442" s="69">
        <v>124.100639786863</v>
      </c>
      <c r="K3442" s="69">
        <v>336293.14</v>
      </c>
      <c r="L3442" s="69">
        <v>101.684538675988</v>
      </c>
      <c r="M3442" s="70">
        <v>5318</v>
      </c>
      <c r="N3442" s="70">
        <v>336040</v>
      </c>
      <c r="O3442" s="69">
        <v>129.998495137049</v>
      </c>
      <c r="P3442" s="69">
        <v>101.607997048881</v>
      </c>
    </row>
    <row r="3443" spans="1:16">
      <c r="A3443" s="92" t="s">
        <v>110</v>
      </c>
      <c r="B3443" s="87" t="s">
        <v>111</v>
      </c>
      <c r="C3443" s="69">
        <v>3124.06</v>
      </c>
      <c r="D3443" s="69">
        <v>861.91</v>
      </c>
      <c r="E3443" s="69">
        <v>27.5894188972043</v>
      </c>
      <c r="F3443" s="70">
        <v>601</v>
      </c>
      <c r="G3443" s="69">
        <v>601</v>
      </c>
      <c r="H3443" s="70">
        <v>601</v>
      </c>
      <c r="I3443" s="69">
        <v>69.7288580014155</v>
      </c>
      <c r="J3443" s="69">
        <v>100</v>
      </c>
      <c r="K3443" s="69">
        <v>302.92</v>
      </c>
      <c r="L3443" s="69">
        <v>50.4026622296173</v>
      </c>
      <c r="M3443" s="70">
        <v>-298</v>
      </c>
      <c r="N3443" s="70">
        <v>303</v>
      </c>
      <c r="O3443" s="69">
        <v>35.1544824865705</v>
      </c>
      <c r="P3443" s="69">
        <v>50.4159733777038</v>
      </c>
    </row>
    <row r="3444" spans="1:16">
      <c r="A3444" s="92" t="s">
        <v>112</v>
      </c>
      <c r="B3444" s="87" t="s">
        <v>113</v>
      </c>
      <c r="C3444" s="69">
        <v>110.68</v>
      </c>
      <c r="D3444" s="69">
        <v>2581.31</v>
      </c>
      <c r="E3444" s="69">
        <v>2332.22804481388</v>
      </c>
      <c r="F3444" s="70">
        <v>24408</v>
      </c>
      <c r="G3444" s="69">
        <v>24408</v>
      </c>
      <c r="H3444" s="70">
        <v>24408</v>
      </c>
      <c r="I3444" s="69">
        <v>945.566398456598</v>
      </c>
      <c r="J3444" s="69">
        <v>100</v>
      </c>
      <c r="K3444" s="69">
        <v>5703.43</v>
      </c>
      <c r="L3444" s="69">
        <v>23.3670517862996</v>
      </c>
      <c r="M3444" s="70">
        <v>-18704</v>
      </c>
      <c r="N3444" s="70">
        <v>5704</v>
      </c>
      <c r="O3444" s="69">
        <v>220.973071812374</v>
      </c>
      <c r="P3444" s="69">
        <v>23.3693870862013</v>
      </c>
    </row>
    <row r="3445" spans="1:16">
      <c r="A3445" s="92" t="s">
        <v>114</v>
      </c>
      <c r="B3445" s="87" t="s">
        <v>115</v>
      </c>
      <c r="C3445" s="69"/>
      <c r="D3445" s="69">
        <v>5616.65</v>
      </c>
      <c r="E3445" s="69"/>
      <c r="F3445" s="70">
        <v>2685</v>
      </c>
      <c r="G3445" s="69">
        <v>2685</v>
      </c>
      <c r="H3445" s="70">
        <v>2685</v>
      </c>
      <c r="I3445" s="69">
        <v>47.8042961551815</v>
      </c>
      <c r="J3445" s="69">
        <v>100</v>
      </c>
      <c r="K3445" s="69">
        <v>853.36</v>
      </c>
      <c r="L3445" s="69">
        <v>31.7824953445065</v>
      </c>
      <c r="M3445" s="70">
        <v>-1831</v>
      </c>
      <c r="N3445" s="70">
        <v>854</v>
      </c>
      <c r="O3445" s="69">
        <v>15.2047928925605</v>
      </c>
      <c r="P3445" s="69">
        <v>31.8063314711359</v>
      </c>
    </row>
    <row r="3446" spans="1:16">
      <c r="A3446" s="92" t="s">
        <v>118</v>
      </c>
      <c r="B3446" s="87" t="s">
        <v>119</v>
      </c>
      <c r="C3446" s="69">
        <v>1440.09</v>
      </c>
      <c r="D3446" s="69">
        <v>3060.53</v>
      </c>
      <c r="E3446" s="69">
        <v>212.523522835378</v>
      </c>
      <c r="F3446" s="70">
        <v>8142</v>
      </c>
      <c r="G3446" s="69">
        <v>8142</v>
      </c>
      <c r="H3446" s="70">
        <v>8142</v>
      </c>
      <c r="I3446" s="69">
        <v>266.032353873349</v>
      </c>
      <c r="J3446" s="69">
        <v>100</v>
      </c>
      <c r="K3446" s="69">
        <v>3955.74</v>
      </c>
      <c r="L3446" s="69">
        <v>48.584377302874</v>
      </c>
      <c r="M3446" s="70">
        <v>-4186</v>
      </c>
      <c r="N3446" s="70">
        <v>3956</v>
      </c>
      <c r="O3446" s="69">
        <v>129.258657814169</v>
      </c>
      <c r="P3446" s="69">
        <v>48.5875706214689</v>
      </c>
    </row>
    <row r="3447" spans="1:16">
      <c r="A3447" s="92" t="s">
        <v>40</v>
      </c>
      <c r="B3447" s="87" t="s">
        <v>41</v>
      </c>
      <c r="C3447" s="69">
        <v>52.26</v>
      </c>
      <c r="D3447" s="69">
        <v>141.23</v>
      </c>
      <c r="E3447" s="69">
        <v>270.244929200153</v>
      </c>
      <c r="F3447" s="70">
        <v>692</v>
      </c>
      <c r="G3447" s="69">
        <v>692</v>
      </c>
      <c r="H3447" s="70">
        <v>2180</v>
      </c>
      <c r="I3447" s="69">
        <v>1543.58139205551</v>
      </c>
      <c r="J3447" s="69">
        <v>315.028901734104</v>
      </c>
      <c r="K3447" s="69"/>
      <c r="L3447" s="69"/>
      <c r="M3447" s="70">
        <v>-2180</v>
      </c>
      <c r="N3447" s="69"/>
      <c r="O3447" s="69"/>
      <c r="P3447" s="69"/>
    </row>
    <row r="3448" spans="1:16">
      <c r="A3448" s="92" t="s">
        <v>200</v>
      </c>
      <c r="B3448" s="87" t="s">
        <v>201</v>
      </c>
      <c r="C3448" s="69">
        <v>846.81</v>
      </c>
      <c r="D3448" s="69">
        <v>7609.61</v>
      </c>
      <c r="E3448" s="69">
        <v>898.620705943482</v>
      </c>
      <c r="F3448" s="70">
        <v>12827</v>
      </c>
      <c r="G3448" s="69">
        <v>12827</v>
      </c>
      <c r="H3448" s="70">
        <v>12827</v>
      </c>
      <c r="I3448" s="69">
        <v>168.563172094233</v>
      </c>
      <c r="J3448" s="69">
        <v>100</v>
      </c>
      <c r="K3448" s="69">
        <v>4040.07</v>
      </c>
      <c r="L3448" s="69">
        <v>31.4966087159897</v>
      </c>
      <c r="M3448" s="70">
        <v>-8786</v>
      </c>
      <c r="N3448" s="70">
        <v>4041</v>
      </c>
      <c r="O3448" s="69">
        <v>53.1039041422622</v>
      </c>
      <c r="P3448" s="69">
        <v>31.5038590473221</v>
      </c>
    </row>
    <row r="3449" spans="1:16">
      <c r="A3449" s="92" t="s">
        <v>184</v>
      </c>
      <c r="B3449" s="87" t="s">
        <v>185</v>
      </c>
      <c r="C3449" s="69">
        <v>15423.75</v>
      </c>
      <c r="D3449" s="69">
        <v>150815.56</v>
      </c>
      <c r="E3449" s="69">
        <v>977.813826079909</v>
      </c>
      <c r="F3449" s="70">
        <v>76289</v>
      </c>
      <c r="G3449" s="69">
        <v>76289</v>
      </c>
      <c r="H3449" s="70">
        <v>76289</v>
      </c>
      <c r="I3449" s="69">
        <v>50.5843031050642</v>
      </c>
      <c r="J3449" s="69">
        <v>100</v>
      </c>
      <c r="K3449" s="69">
        <v>25242.12</v>
      </c>
      <c r="L3449" s="69">
        <v>33.0874962314357</v>
      </c>
      <c r="M3449" s="70">
        <v>-51046</v>
      </c>
      <c r="N3449" s="70">
        <v>25243</v>
      </c>
      <c r="O3449" s="69">
        <v>16.7376628777561</v>
      </c>
      <c r="P3449" s="69">
        <v>33.0886497398052</v>
      </c>
    </row>
    <row r="3450" spans="1:16">
      <c r="A3450" s="92" t="s">
        <v>308</v>
      </c>
      <c r="B3450" s="87" t="s">
        <v>309</v>
      </c>
      <c r="C3450" s="69">
        <v>4813.79</v>
      </c>
      <c r="D3450" s="69">
        <v>11840.81</v>
      </c>
      <c r="E3450" s="69">
        <v>245.976870615461</v>
      </c>
      <c r="F3450" s="70">
        <v>7064</v>
      </c>
      <c r="G3450" s="69">
        <v>7064</v>
      </c>
      <c r="H3450" s="70">
        <v>27595</v>
      </c>
      <c r="I3450" s="69">
        <v>233.049934928438</v>
      </c>
      <c r="J3450" s="69">
        <v>390.642695356738</v>
      </c>
      <c r="K3450" s="69">
        <v>27594.42</v>
      </c>
      <c r="L3450" s="69">
        <v>99.9978981699583</v>
      </c>
      <c r="M3450" s="69"/>
      <c r="N3450" s="70">
        <v>27595</v>
      </c>
      <c r="O3450" s="69">
        <v>233.049934928438</v>
      </c>
      <c r="P3450" s="69">
        <v>100</v>
      </c>
    </row>
    <row r="3451" spans="1:16">
      <c r="A3451" s="92" t="s">
        <v>136</v>
      </c>
      <c r="B3451" s="87" t="s">
        <v>137</v>
      </c>
      <c r="C3451" s="69">
        <v>3146810.57</v>
      </c>
      <c r="D3451" s="69">
        <v>616803</v>
      </c>
      <c r="E3451" s="69">
        <v>19.6008938663251</v>
      </c>
      <c r="F3451" s="70">
        <v>75673</v>
      </c>
      <c r="G3451" s="69">
        <v>75673</v>
      </c>
      <c r="H3451" s="70">
        <v>104439</v>
      </c>
      <c r="I3451" s="69">
        <v>16.9323106405125</v>
      </c>
      <c r="J3451" s="69">
        <v>138.013558336527</v>
      </c>
      <c r="K3451" s="69">
        <v>97671.95</v>
      </c>
      <c r="L3451" s="69">
        <v>93.5205718170415</v>
      </c>
      <c r="M3451" s="70">
        <v>23232</v>
      </c>
      <c r="N3451" s="70">
        <v>127671</v>
      </c>
      <c r="O3451" s="69">
        <v>20.6988292858498</v>
      </c>
      <c r="P3451" s="69">
        <v>122.244563812369</v>
      </c>
    </row>
    <row r="3452" spans="1:16">
      <c r="A3452" s="92" t="s">
        <v>144</v>
      </c>
      <c r="B3452" s="87" t="s">
        <v>145</v>
      </c>
      <c r="C3452" s="69">
        <v>1550606.24</v>
      </c>
      <c r="D3452" s="69">
        <v>913637.17</v>
      </c>
      <c r="E3452" s="69">
        <v>58.9212881021297</v>
      </c>
      <c r="F3452" s="70">
        <v>325235</v>
      </c>
      <c r="G3452" s="69">
        <v>325235</v>
      </c>
      <c r="H3452" s="70">
        <v>428702</v>
      </c>
      <c r="I3452" s="69">
        <v>46.9225655519247</v>
      </c>
      <c r="J3452" s="69">
        <v>131.812996756192</v>
      </c>
      <c r="K3452" s="69">
        <v>371380.34</v>
      </c>
      <c r="L3452" s="69">
        <v>86.6290196920005</v>
      </c>
      <c r="M3452" s="70">
        <v>-48742</v>
      </c>
      <c r="N3452" s="70">
        <v>379960</v>
      </c>
      <c r="O3452" s="69">
        <v>41.5876249868424</v>
      </c>
      <c r="P3452" s="69">
        <v>88.630330625936</v>
      </c>
    </row>
    <row r="3453" spans="1:16">
      <c r="A3453" s="91" t="s">
        <v>344</v>
      </c>
      <c r="B3453" s="87" t="s">
        <v>345</v>
      </c>
      <c r="C3453" s="63">
        <v>28531803.25</v>
      </c>
      <c r="D3453" s="63">
        <v>21050135.19</v>
      </c>
      <c r="E3453" s="63">
        <v>73.7777945738498</v>
      </c>
      <c r="F3453" s="64">
        <v>7282244</v>
      </c>
      <c r="G3453" s="63">
        <v>7282244</v>
      </c>
      <c r="H3453" s="64">
        <v>7282244</v>
      </c>
      <c r="I3453" s="63">
        <v>34.5947611940254</v>
      </c>
      <c r="J3453" s="63">
        <v>100</v>
      </c>
      <c r="K3453" s="63">
        <v>10107360.72</v>
      </c>
      <c r="L3453" s="63">
        <v>138.794590238943</v>
      </c>
      <c r="M3453" s="64">
        <v>3540156</v>
      </c>
      <c r="N3453" s="64">
        <v>10822400</v>
      </c>
      <c r="O3453" s="63">
        <v>51.4124964154209</v>
      </c>
      <c r="P3453" s="63">
        <v>148.613531763012</v>
      </c>
    </row>
    <row r="3454" spans="1:16">
      <c r="A3454" s="92" t="s">
        <v>28</v>
      </c>
      <c r="B3454" s="87" t="s">
        <v>29</v>
      </c>
      <c r="C3454" s="69">
        <v>2633840.58</v>
      </c>
      <c r="D3454" s="69">
        <v>2115881.17</v>
      </c>
      <c r="E3454" s="69">
        <v>80.334443400519</v>
      </c>
      <c r="F3454" s="70">
        <v>420200</v>
      </c>
      <c r="G3454" s="69">
        <v>420200</v>
      </c>
      <c r="H3454" s="70">
        <v>420200</v>
      </c>
      <c r="I3454" s="69">
        <v>19.8593383200248</v>
      </c>
      <c r="J3454" s="69">
        <v>100</v>
      </c>
      <c r="K3454" s="69">
        <v>954839.7</v>
      </c>
      <c r="L3454" s="69">
        <v>227.234578772013</v>
      </c>
      <c r="M3454" s="70">
        <v>534640</v>
      </c>
      <c r="N3454" s="70">
        <v>954840</v>
      </c>
      <c r="O3454" s="69">
        <v>45.1272979569075</v>
      </c>
      <c r="P3454" s="69">
        <v>227.234650166587</v>
      </c>
    </row>
    <row r="3455" spans="1:16">
      <c r="A3455" s="92" t="s">
        <v>34</v>
      </c>
      <c r="B3455" s="87" t="s">
        <v>35</v>
      </c>
      <c r="C3455" s="69">
        <v>472972.89</v>
      </c>
      <c r="D3455" s="69">
        <v>369724.07</v>
      </c>
      <c r="E3455" s="69">
        <v>78.1702456561517</v>
      </c>
      <c r="F3455" s="70">
        <v>52353</v>
      </c>
      <c r="G3455" s="69">
        <v>52353</v>
      </c>
      <c r="H3455" s="70">
        <v>52353</v>
      </c>
      <c r="I3455" s="69">
        <v>14.1600193895951</v>
      </c>
      <c r="J3455" s="69">
        <v>100</v>
      </c>
      <c r="K3455" s="69">
        <v>171879.18</v>
      </c>
      <c r="L3455" s="69">
        <v>328.308177181823</v>
      </c>
      <c r="M3455" s="70">
        <v>119527</v>
      </c>
      <c r="N3455" s="70">
        <v>171880</v>
      </c>
      <c r="O3455" s="69">
        <v>46.4887233335931</v>
      </c>
      <c r="P3455" s="69">
        <v>328.309743472198</v>
      </c>
    </row>
    <row r="3456" spans="1:16">
      <c r="A3456" s="92" t="s">
        <v>70</v>
      </c>
      <c r="B3456" s="87" t="s">
        <v>71</v>
      </c>
      <c r="C3456" s="69">
        <v>491222.31</v>
      </c>
      <c r="D3456" s="69">
        <v>840037.57</v>
      </c>
      <c r="E3456" s="69">
        <v>171.009653449983</v>
      </c>
      <c r="F3456" s="70">
        <v>655881</v>
      </c>
      <c r="G3456" s="69">
        <v>655881</v>
      </c>
      <c r="H3456" s="70">
        <v>655881</v>
      </c>
      <c r="I3456" s="69">
        <v>78.077579315887</v>
      </c>
      <c r="J3456" s="69">
        <v>100</v>
      </c>
      <c r="K3456" s="69">
        <v>415204.65</v>
      </c>
      <c r="L3456" s="69">
        <v>63.3048754270973</v>
      </c>
      <c r="M3456" s="70">
        <v>-240676</v>
      </c>
      <c r="N3456" s="70">
        <v>415205</v>
      </c>
      <c r="O3456" s="69">
        <v>49.4269559872185</v>
      </c>
      <c r="P3456" s="69">
        <v>63.3049287904361</v>
      </c>
    </row>
    <row r="3457" spans="1:16">
      <c r="A3457" s="92" t="s">
        <v>36</v>
      </c>
      <c r="B3457" s="87" t="s">
        <v>37</v>
      </c>
      <c r="C3457" s="69">
        <v>49233.07</v>
      </c>
      <c r="D3457" s="69">
        <v>36629.39</v>
      </c>
      <c r="E3457" s="69">
        <v>74.3999714013365</v>
      </c>
      <c r="F3457" s="70">
        <v>8251</v>
      </c>
      <c r="G3457" s="69">
        <v>8251</v>
      </c>
      <c r="H3457" s="70">
        <v>8251</v>
      </c>
      <c r="I3457" s="69">
        <v>22.5256276449048</v>
      </c>
      <c r="J3457" s="69">
        <v>100</v>
      </c>
      <c r="K3457" s="69">
        <v>55833.77</v>
      </c>
      <c r="L3457" s="69">
        <v>676.690946551933</v>
      </c>
      <c r="M3457" s="70">
        <v>47583</v>
      </c>
      <c r="N3457" s="70">
        <v>55834</v>
      </c>
      <c r="O3457" s="69">
        <v>152.429510838155</v>
      </c>
      <c r="P3457" s="69">
        <v>676.693734092837</v>
      </c>
    </row>
    <row r="3458" spans="1:16">
      <c r="A3458" s="92" t="s">
        <v>82</v>
      </c>
      <c r="B3458" s="87" t="s">
        <v>83</v>
      </c>
      <c r="C3458" s="69">
        <v>65705.73</v>
      </c>
      <c r="D3458" s="69">
        <v>80304.74</v>
      </c>
      <c r="E3458" s="69">
        <v>122.218777570845</v>
      </c>
      <c r="F3458" s="70">
        <v>84759</v>
      </c>
      <c r="G3458" s="69">
        <v>84759</v>
      </c>
      <c r="H3458" s="70">
        <v>84759</v>
      </c>
      <c r="I3458" s="69">
        <v>105.54669624732</v>
      </c>
      <c r="J3458" s="69">
        <v>100</v>
      </c>
      <c r="K3458" s="69">
        <v>36273.09</v>
      </c>
      <c r="L3458" s="69">
        <v>42.7955615332885</v>
      </c>
      <c r="M3458" s="70">
        <v>-48485</v>
      </c>
      <c r="N3458" s="70">
        <v>36274</v>
      </c>
      <c r="O3458" s="69">
        <v>45.1704345222959</v>
      </c>
      <c r="P3458" s="69">
        <v>42.7966351655871</v>
      </c>
    </row>
    <row r="3459" spans="1:16">
      <c r="A3459" s="92" t="s">
        <v>86</v>
      </c>
      <c r="B3459" s="87" t="s">
        <v>87</v>
      </c>
      <c r="C3459" s="69">
        <v>6684.65</v>
      </c>
      <c r="D3459" s="69">
        <v>5000.36</v>
      </c>
      <c r="E3459" s="69">
        <v>74.8036172424884</v>
      </c>
      <c r="F3459" s="70">
        <v>9209</v>
      </c>
      <c r="G3459" s="69">
        <v>9209</v>
      </c>
      <c r="H3459" s="70">
        <v>9209</v>
      </c>
      <c r="I3459" s="69">
        <v>184.16673999472</v>
      </c>
      <c r="J3459" s="69">
        <v>100</v>
      </c>
      <c r="K3459" s="69">
        <v>1830.06</v>
      </c>
      <c r="L3459" s="69">
        <v>19.87251601694</v>
      </c>
      <c r="M3459" s="70">
        <v>-7378</v>
      </c>
      <c r="N3459" s="70">
        <v>1831</v>
      </c>
      <c r="O3459" s="69">
        <v>36.6173635498244</v>
      </c>
      <c r="P3459" s="69">
        <v>19.8827234227386</v>
      </c>
    </row>
    <row r="3460" spans="1:16">
      <c r="A3460" s="92" t="s">
        <v>90</v>
      </c>
      <c r="B3460" s="87" t="s">
        <v>91</v>
      </c>
      <c r="C3460" s="69">
        <v>105288.37</v>
      </c>
      <c r="D3460" s="69">
        <v>83339.16</v>
      </c>
      <c r="E3460" s="69">
        <v>79.1532436108565</v>
      </c>
      <c r="F3460" s="70">
        <v>29185</v>
      </c>
      <c r="G3460" s="69">
        <v>29185</v>
      </c>
      <c r="H3460" s="70">
        <v>29185</v>
      </c>
      <c r="I3460" s="69">
        <v>35.0195514329638</v>
      </c>
      <c r="J3460" s="69">
        <v>100</v>
      </c>
      <c r="K3460" s="69">
        <v>30501.02</v>
      </c>
      <c r="L3460" s="69">
        <v>104.509234195648</v>
      </c>
      <c r="M3460" s="70">
        <v>1317</v>
      </c>
      <c r="N3460" s="70">
        <v>30502</v>
      </c>
      <c r="O3460" s="69">
        <v>36.5998409391215</v>
      </c>
      <c r="P3460" s="69">
        <v>104.512592084975</v>
      </c>
    </row>
    <row r="3461" spans="1:16">
      <c r="A3461" s="92" t="s">
        <v>92</v>
      </c>
      <c r="B3461" s="87" t="s">
        <v>93</v>
      </c>
      <c r="C3461" s="69">
        <v>6768.86</v>
      </c>
      <c r="D3461" s="69"/>
      <c r="E3461" s="69"/>
      <c r="F3461" s="70">
        <v>1321</v>
      </c>
      <c r="G3461" s="69">
        <v>1321</v>
      </c>
      <c r="H3461" s="70">
        <v>1321</v>
      </c>
      <c r="I3461" s="69"/>
      <c r="J3461" s="69">
        <v>100</v>
      </c>
      <c r="K3461" s="69"/>
      <c r="L3461" s="69"/>
      <c r="M3461" s="70">
        <v>-1321</v>
      </c>
      <c r="N3461" s="69"/>
      <c r="O3461" s="69"/>
      <c r="P3461" s="69"/>
    </row>
    <row r="3462" spans="1:16">
      <c r="A3462" s="92" t="s">
        <v>98</v>
      </c>
      <c r="B3462" s="87" t="s">
        <v>99</v>
      </c>
      <c r="C3462" s="69">
        <v>50518.45</v>
      </c>
      <c r="D3462" s="69">
        <v>37048.78</v>
      </c>
      <c r="E3462" s="69">
        <v>73.3371273267489</v>
      </c>
      <c r="F3462" s="70">
        <v>14009</v>
      </c>
      <c r="G3462" s="69">
        <v>14009</v>
      </c>
      <c r="H3462" s="70">
        <v>14009</v>
      </c>
      <c r="I3462" s="69">
        <v>37.8123112286019</v>
      </c>
      <c r="J3462" s="69">
        <v>100</v>
      </c>
      <c r="K3462" s="69">
        <v>14640.5</v>
      </c>
      <c r="L3462" s="69">
        <v>104.50781640374</v>
      </c>
      <c r="M3462" s="70">
        <v>632</v>
      </c>
      <c r="N3462" s="70">
        <v>14641</v>
      </c>
      <c r="O3462" s="69">
        <v>39.5181703689028</v>
      </c>
      <c r="P3462" s="69">
        <v>104.511385537869</v>
      </c>
    </row>
    <row r="3463" spans="1:16">
      <c r="A3463" s="92" t="s">
        <v>102</v>
      </c>
      <c r="B3463" s="87" t="s">
        <v>103</v>
      </c>
      <c r="C3463" s="69">
        <v>128654.05</v>
      </c>
      <c r="D3463" s="69">
        <v>84935.78</v>
      </c>
      <c r="E3463" s="69">
        <v>66.0187378477397</v>
      </c>
      <c r="F3463" s="70">
        <v>81651</v>
      </c>
      <c r="G3463" s="69">
        <v>81651</v>
      </c>
      <c r="H3463" s="70">
        <v>81651</v>
      </c>
      <c r="I3463" s="69">
        <v>96.1326310301736</v>
      </c>
      <c r="J3463" s="69">
        <v>100</v>
      </c>
      <c r="K3463" s="69">
        <v>111286.28</v>
      </c>
      <c r="L3463" s="69">
        <v>136.295060685111</v>
      </c>
      <c r="M3463" s="70">
        <v>29636</v>
      </c>
      <c r="N3463" s="70">
        <v>111287</v>
      </c>
      <c r="O3463" s="69">
        <v>131.024875500054</v>
      </c>
      <c r="P3463" s="69">
        <v>136.295942486926</v>
      </c>
    </row>
    <row r="3464" spans="1:16">
      <c r="A3464" s="92" t="s">
        <v>104</v>
      </c>
      <c r="B3464" s="87" t="s">
        <v>105</v>
      </c>
      <c r="C3464" s="69">
        <v>44829.28</v>
      </c>
      <c r="D3464" s="69">
        <v>136617.73</v>
      </c>
      <c r="E3464" s="69">
        <v>304.751113557925</v>
      </c>
      <c r="F3464" s="70">
        <v>329432</v>
      </c>
      <c r="G3464" s="69">
        <v>329432</v>
      </c>
      <c r="H3464" s="70">
        <v>329432</v>
      </c>
      <c r="I3464" s="69">
        <v>241.134148547191</v>
      </c>
      <c r="J3464" s="69">
        <v>100</v>
      </c>
      <c r="K3464" s="69">
        <v>718681.27</v>
      </c>
      <c r="L3464" s="69">
        <v>218.157698705651</v>
      </c>
      <c r="M3464" s="70">
        <v>389250</v>
      </c>
      <c r="N3464" s="70">
        <v>718682</v>
      </c>
      <c r="O3464" s="69">
        <v>526.053243601691</v>
      </c>
      <c r="P3464" s="69">
        <v>218.157920299182</v>
      </c>
    </row>
    <row r="3465" spans="1:16">
      <c r="A3465" s="92" t="s">
        <v>106</v>
      </c>
      <c r="B3465" s="87" t="s">
        <v>107</v>
      </c>
      <c r="C3465" s="69">
        <v>17053.08</v>
      </c>
      <c r="D3465" s="69">
        <v>11794.19</v>
      </c>
      <c r="E3465" s="69">
        <v>69.1616411815344</v>
      </c>
      <c r="F3465" s="70">
        <v>20017</v>
      </c>
      <c r="G3465" s="69">
        <v>20017</v>
      </c>
      <c r="H3465" s="70">
        <v>20017</v>
      </c>
      <c r="I3465" s="69">
        <v>169.719158331348</v>
      </c>
      <c r="J3465" s="69">
        <v>100</v>
      </c>
      <c r="K3465" s="69">
        <v>8033.35</v>
      </c>
      <c r="L3465" s="69">
        <v>40.1326372583304</v>
      </c>
      <c r="M3465" s="70">
        <v>-11983</v>
      </c>
      <c r="N3465" s="70">
        <v>8034</v>
      </c>
      <c r="O3465" s="69">
        <v>68.1182853591472</v>
      </c>
      <c r="P3465" s="69">
        <v>40.1358844981766</v>
      </c>
    </row>
    <row r="3466" spans="1:16">
      <c r="A3466" s="92" t="s">
        <v>52</v>
      </c>
      <c r="B3466" s="87" t="s">
        <v>53</v>
      </c>
      <c r="C3466" s="69">
        <v>1955559.39</v>
      </c>
      <c r="D3466" s="69">
        <v>2827682.4</v>
      </c>
      <c r="E3466" s="69">
        <v>144.597111929186</v>
      </c>
      <c r="F3466" s="70">
        <v>1846582</v>
      </c>
      <c r="G3466" s="69">
        <v>1846582</v>
      </c>
      <c r="H3466" s="70">
        <v>1846582</v>
      </c>
      <c r="I3466" s="69">
        <v>65.3037271795446</v>
      </c>
      <c r="J3466" s="69">
        <v>100</v>
      </c>
      <c r="K3466" s="69">
        <v>2496484.4</v>
      </c>
      <c r="L3466" s="69">
        <v>135.194884386396</v>
      </c>
      <c r="M3466" s="70">
        <v>668465</v>
      </c>
      <c r="N3466" s="70">
        <v>2515047</v>
      </c>
      <c r="O3466" s="69">
        <v>88.9437583230705</v>
      </c>
      <c r="P3466" s="69">
        <v>136.200125420913</v>
      </c>
    </row>
    <row r="3467" spans="1:16">
      <c r="A3467" s="92" t="s">
        <v>110</v>
      </c>
      <c r="B3467" s="87" t="s">
        <v>111</v>
      </c>
      <c r="C3467" s="69">
        <v>494809.19</v>
      </c>
      <c r="D3467" s="69">
        <v>368039.58</v>
      </c>
      <c r="E3467" s="69">
        <v>74.3801019540482</v>
      </c>
      <c r="F3467" s="70">
        <v>94656</v>
      </c>
      <c r="G3467" s="69">
        <v>94656</v>
      </c>
      <c r="H3467" s="70">
        <v>94656</v>
      </c>
      <c r="I3467" s="69">
        <v>25.7189729430731</v>
      </c>
      <c r="J3467" s="69">
        <v>100</v>
      </c>
      <c r="K3467" s="69">
        <v>178665.66</v>
      </c>
      <c r="L3467" s="69">
        <v>188.752598884381</v>
      </c>
      <c r="M3467" s="70">
        <v>84010</v>
      </c>
      <c r="N3467" s="70">
        <v>178666</v>
      </c>
      <c r="O3467" s="69">
        <v>48.5453222177897</v>
      </c>
      <c r="P3467" s="69">
        <v>188.752958079784</v>
      </c>
    </row>
    <row r="3468" spans="1:16">
      <c r="A3468" s="92" t="s">
        <v>112</v>
      </c>
      <c r="B3468" s="87" t="s">
        <v>113</v>
      </c>
      <c r="C3468" s="69">
        <v>48744.75</v>
      </c>
      <c r="D3468" s="69">
        <v>70040.08</v>
      </c>
      <c r="E3468" s="69">
        <v>143.687433005606</v>
      </c>
      <c r="F3468" s="70">
        <v>138313</v>
      </c>
      <c r="G3468" s="69">
        <v>138313</v>
      </c>
      <c r="H3468" s="70">
        <v>138313</v>
      </c>
      <c r="I3468" s="69">
        <v>197.476930351879</v>
      </c>
      <c r="J3468" s="69">
        <v>100</v>
      </c>
      <c r="K3468" s="69">
        <v>80018.53</v>
      </c>
      <c r="L3468" s="69">
        <v>57.8532242088596</v>
      </c>
      <c r="M3468" s="70">
        <v>-58294</v>
      </c>
      <c r="N3468" s="70">
        <v>80019</v>
      </c>
      <c r="O3468" s="69">
        <v>114.247442321596</v>
      </c>
      <c r="P3468" s="69">
        <v>57.8535640178436</v>
      </c>
    </row>
    <row r="3469" spans="1:16">
      <c r="A3469" s="92" t="s">
        <v>114</v>
      </c>
      <c r="B3469" s="87" t="s">
        <v>115</v>
      </c>
      <c r="C3469" s="69"/>
      <c r="D3469" s="69">
        <v>31827.73</v>
      </c>
      <c r="E3469" s="69"/>
      <c r="F3469" s="70">
        <v>15214</v>
      </c>
      <c r="G3469" s="69">
        <v>15214</v>
      </c>
      <c r="H3469" s="70">
        <v>15214</v>
      </c>
      <c r="I3469" s="69">
        <v>47.8010841489481</v>
      </c>
      <c r="J3469" s="69">
        <v>100</v>
      </c>
      <c r="K3469" s="69">
        <v>4835.71</v>
      </c>
      <c r="L3469" s="69">
        <v>31.7846062836861</v>
      </c>
      <c r="M3469" s="70">
        <v>-10378</v>
      </c>
      <c r="N3469" s="70">
        <v>4836</v>
      </c>
      <c r="O3469" s="69">
        <v>15.1942975512234</v>
      </c>
      <c r="P3469" s="69">
        <v>31.7865124227685</v>
      </c>
    </row>
    <row r="3470" spans="1:16">
      <c r="A3470" s="92" t="s">
        <v>118</v>
      </c>
      <c r="B3470" s="87" t="s">
        <v>119</v>
      </c>
      <c r="C3470" s="69">
        <v>30007.05</v>
      </c>
      <c r="D3470" s="69">
        <v>38505.37</v>
      </c>
      <c r="E3470" s="69">
        <v>128.321077880032</v>
      </c>
      <c r="F3470" s="70">
        <v>47619</v>
      </c>
      <c r="G3470" s="69">
        <v>47619</v>
      </c>
      <c r="H3470" s="70">
        <v>47619</v>
      </c>
      <c r="I3470" s="69">
        <v>123.668464943981</v>
      </c>
      <c r="J3470" s="69">
        <v>100</v>
      </c>
      <c r="K3470" s="69">
        <v>41555.46</v>
      </c>
      <c r="L3470" s="69">
        <v>87.2665532665533</v>
      </c>
      <c r="M3470" s="70">
        <v>-6063</v>
      </c>
      <c r="N3470" s="70">
        <v>41556</v>
      </c>
      <c r="O3470" s="69">
        <v>107.922609236062</v>
      </c>
      <c r="P3470" s="69">
        <v>87.2676872676873</v>
      </c>
    </row>
    <row r="3471" spans="1:16">
      <c r="A3471" s="92" t="s">
        <v>40</v>
      </c>
      <c r="B3471" s="87" t="s">
        <v>41</v>
      </c>
      <c r="C3471" s="69">
        <v>296.14</v>
      </c>
      <c r="D3471" s="69">
        <v>1489.43</v>
      </c>
      <c r="E3471" s="69">
        <v>502.947930033092</v>
      </c>
      <c r="F3471" s="70">
        <v>3922</v>
      </c>
      <c r="G3471" s="69">
        <v>3922</v>
      </c>
      <c r="H3471" s="70">
        <v>3922</v>
      </c>
      <c r="I3471" s="69">
        <v>263.322210510061</v>
      </c>
      <c r="J3471" s="69">
        <v>100</v>
      </c>
      <c r="K3471" s="69"/>
      <c r="L3471" s="69"/>
      <c r="M3471" s="70">
        <v>-3922</v>
      </c>
      <c r="N3471" s="69"/>
      <c r="O3471" s="69"/>
      <c r="P3471" s="69"/>
    </row>
    <row r="3472" spans="1:16">
      <c r="A3472" s="92" t="s">
        <v>170</v>
      </c>
      <c r="B3472" s="87" t="s">
        <v>171</v>
      </c>
      <c r="C3472" s="69">
        <v>1165481.03</v>
      </c>
      <c r="D3472" s="69">
        <v>957994.87</v>
      </c>
      <c r="E3472" s="69">
        <v>82.1973799093066</v>
      </c>
      <c r="F3472" s="70">
        <v>433028</v>
      </c>
      <c r="G3472" s="69">
        <v>433028</v>
      </c>
      <c r="H3472" s="70">
        <v>433028</v>
      </c>
      <c r="I3472" s="69">
        <v>45.2014946593607</v>
      </c>
      <c r="J3472" s="69">
        <v>100</v>
      </c>
      <c r="K3472" s="69">
        <v>565108.16</v>
      </c>
      <c r="L3472" s="69">
        <v>130.501528769502</v>
      </c>
      <c r="M3472" s="70">
        <v>132081</v>
      </c>
      <c r="N3472" s="70">
        <v>565109</v>
      </c>
      <c r="O3472" s="69">
        <v>58.9887292402724</v>
      </c>
      <c r="P3472" s="69">
        <v>130.501722752339</v>
      </c>
    </row>
    <row r="3473" spans="1:16">
      <c r="A3473" s="92" t="s">
        <v>346</v>
      </c>
      <c r="B3473" s="87" t="s">
        <v>347</v>
      </c>
      <c r="C3473" s="69"/>
      <c r="D3473" s="69"/>
      <c r="E3473" s="69"/>
      <c r="F3473" s="69"/>
      <c r="G3473" s="69"/>
      <c r="H3473" s="69"/>
      <c r="I3473" s="69"/>
      <c r="J3473" s="69"/>
      <c r="K3473" s="69">
        <v>-720849.66</v>
      </c>
      <c r="L3473" s="69"/>
      <c r="M3473" s="69"/>
      <c r="N3473" s="69"/>
      <c r="O3473" s="69"/>
      <c r="P3473" s="69"/>
    </row>
    <row r="3474" spans="1:16">
      <c r="A3474" s="92" t="s">
        <v>186</v>
      </c>
      <c r="B3474" s="87" t="s">
        <v>187</v>
      </c>
      <c r="C3474" s="69">
        <v>1027824.23</v>
      </c>
      <c r="D3474" s="69">
        <v>773524.56</v>
      </c>
      <c r="E3474" s="69">
        <v>75.258447643329</v>
      </c>
      <c r="F3474" s="70">
        <v>432301</v>
      </c>
      <c r="G3474" s="69">
        <v>432301</v>
      </c>
      <c r="H3474" s="70">
        <v>432301</v>
      </c>
      <c r="I3474" s="69">
        <v>55.8871718307173</v>
      </c>
      <c r="J3474" s="69">
        <v>100</v>
      </c>
      <c r="K3474" s="69">
        <v>578613.19</v>
      </c>
      <c r="L3474" s="69">
        <v>133.84498069632</v>
      </c>
      <c r="M3474" s="70">
        <v>146313</v>
      </c>
      <c r="N3474" s="70">
        <v>578614</v>
      </c>
      <c r="O3474" s="69">
        <v>74.8022790640287</v>
      </c>
      <c r="P3474" s="69">
        <v>133.845168065769</v>
      </c>
    </row>
    <row r="3475" spans="1:16">
      <c r="A3475" s="92" t="s">
        <v>218</v>
      </c>
      <c r="B3475" s="87" t="s">
        <v>219</v>
      </c>
      <c r="C3475" s="69">
        <v>2803947.8</v>
      </c>
      <c r="D3475" s="69">
        <v>125788.21</v>
      </c>
      <c r="E3475" s="69">
        <v>4.48611097538977</v>
      </c>
      <c r="F3475" s="70">
        <v>40032</v>
      </c>
      <c r="G3475" s="69">
        <v>40032</v>
      </c>
      <c r="H3475" s="70">
        <v>40032</v>
      </c>
      <c r="I3475" s="69">
        <v>31.8249222244279</v>
      </c>
      <c r="J3475" s="69">
        <v>100</v>
      </c>
      <c r="K3475" s="69"/>
      <c r="L3475" s="69"/>
      <c r="M3475" s="70">
        <v>-40032</v>
      </c>
      <c r="N3475" s="69"/>
      <c r="O3475" s="69"/>
      <c r="P3475" s="69"/>
    </row>
    <row r="3476" spans="1:16">
      <c r="A3476" s="92" t="s">
        <v>136</v>
      </c>
      <c r="B3476" s="87" t="s">
        <v>137</v>
      </c>
      <c r="C3476" s="69">
        <v>5322088.16</v>
      </c>
      <c r="D3476" s="69">
        <v>2933053.82</v>
      </c>
      <c r="E3476" s="69">
        <v>55.1109589285721</v>
      </c>
      <c r="F3476" s="70">
        <v>448150</v>
      </c>
      <c r="G3476" s="69">
        <v>448150</v>
      </c>
      <c r="H3476" s="70">
        <v>448150</v>
      </c>
      <c r="I3476" s="69">
        <v>15.2792968524526</v>
      </c>
      <c r="J3476" s="69">
        <v>100</v>
      </c>
      <c r="K3476" s="69">
        <v>697933.16</v>
      </c>
      <c r="L3476" s="69">
        <v>155.73650786567</v>
      </c>
      <c r="M3476" s="70">
        <v>249784</v>
      </c>
      <c r="N3476" s="70">
        <v>697934</v>
      </c>
      <c r="O3476" s="69">
        <v>23.7954719835315</v>
      </c>
      <c r="P3476" s="69">
        <v>155.736695302912</v>
      </c>
    </row>
    <row r="3477" spans="1:16">
      <c r="A3477" s="92" t="s">
        <v>144</v>
      </c>
      <c r="B3477" s="87" t="s">
        <v>145</v>
      </c>
      <c r="C3477" s="69">
        <v>11610274.19</v>
      </c>
      <c r="D3477" s="69">
        <v>9120876.2</v>
      </c>
      <c r="E3477" s="69">
        <v>78.5586632213722</v>
      </c>
      <c r="F3477" s="70">
        <v>2076159</v>
      </c>
      <c r="G3477" s="69">
        <v>2076159</v>
      </c>
      <c r="H3477" s="70">
        <v>2076159</v>
      </c>
      <c r="I3477" s="69">
        <v>22.7627143979873</v>
      </c>
      <c r="J3477" s="69">
        <v>100</v>
      </c>
      <c r="K3477" s="69">
        <v>3665993.24</v>
      </c>
      <c r="L3477" s="69">
        <v>176.575745884588</v>
      </c>
      <c r="M3477" s="70">
        <v>1565450</v>
      </c>
      <c r="N3477" s="70">
        <v>3641609</v>
      </c>
      <c r="O3477" s="69">
        <v>39.9260873642819</v>
      </c>
      <c r="P3477" s="69">
        <v>175.401257803473</v>
      </c>
    </row>
    <row r="3478" spans="1:16">
      <c r="A3478" s="89" t="s">
        <v>348</v>
      </c>
      <c r="B3478" s="87" t="s">
        <v>349</v>
      </c>
      <c r="C3478" s="63">
        <v>8809994.7</v>
      </c>
      <c r="D3478" s="63">
        <v>2675245.12</v>
      </c>
      <c r="E3478" s="63">
        <v>30.3660241702529</v>
      </c>
      <c r="F3478" s="63"/>
      <c r="G3478" s="63"/>
      <c r="H3478" s="63"/>
      <c r="I3478" s="63"/>
      <c r="J3478" s="63"/>
      <c r="K3478" s="63"/>
      <c r="L3478" s="63"/>
      <c r="M3478" s="63"/>
      <c r="N3478" s="63"/>
      <c r="O3478" s="63"/>
      <c r="P3478" s="63"/>
    </row>
    <row r="3479" spans="1:16">
      <c r="A3479" s="90" t="s">
        <v>24</v>
      </c>
      <c r="B3479" s="87" t="s">
        <v>25</v>
      </c>
      <c r="C3479" s="63">
        <v>8809994.7</v>
      </c>
      <c r="D3479" s="63">
        <v>2675245.12</v>
      </c>
      <c r="E3479" s="63">
        <v>30.3660241702529</v>
      </c>
      <c r="F3479" s="63"/>
      <c r="G3479" s="63"/>
      <c r="H3479" s="63"/>
      <c r="I3479" s="63"/>
      <c r="J3479" s="63"/>
      <c r="K3479" s="63"/>
      <c r="L3479" s="63"/>
      <c r="M3479" s="63"/>
      <c r="N3479" s="63"/>
      <c r="O3479" s="63"/>
      <c r="P3479" s="63"/>
    </row>
    <row r="3480" spans="1:16">
      <c r="A3480" s="91" t="s">
        <v>56</v>
      </c>
      <c r="B3480" s="87" t="s">
        <v>57</v>
      </c>
      <c r="C3480" s="63">
        <v>1321499.14</v>
      </c>
      <c r="D3480" s="63">
        <v>401286.67</v>
      </c>
      <c r="E3480" s="63">
        <v>30.3660182480331</v>
      </c>
      <c r="F3480" s="63"/>
      <c r="G3480" s="63"/>
      <c r="H3480" s="63"/>
      <c r="I3480" s="63"/>
      <c r="J3480" s="63"/>
      <c r="K3480" s="63"/>
      <c r="L3480" s="63"/>
      <c r="M3480" s="63"/>
      <c r="N3480" s="63"/>
      <c r="O3480" s="63"/>
      <c r="P3480" s="63"/>
    </row>
    <row r="3481" spans="1:16">
      <c r="A3481" s="92" t="s">
        <v>28</v>
      </c>
      <c r="B3481" s="87" t="s">
        <v>29</v>
      </c>
      <c r="C3481" s="69">
        <v>605549.83</v>
      </c>
      <c r="D3481" s="69">
        <v>169471.74</v>
      </c>
      <c r="E3481" s="69">
        <v>27.9864235120007</v>
      </c>
      <c r="F3481" s="69"/>
      <c r="G3481" s="69"/>
      <c r="H3481" s="69"/>
      <c r="I3481" s="69"/>
      <c r="J3481" s="69"/>
      <c r="K3481" s="69"/>
      <c r="L3481" s="69"/>
      <c r="M3481" s="69"/>
      <c r="N3481" s="69"/>
      <c r="O3481" s="69"/>
      <c r="P3481" s="69"/>
    </row>
    <row r="3482" spans="1:16">
      <c r="A3482" s="92" t="s">
        <v>32</v>
      </c>
      <c r="B3482" s="87" t="s">
        <v>33</v>
      </c>
      <c r="C3482" s="69">
        <v>10765.69</v>
      </c>
      <c r="D3482" s="69">
        <v>3188.48</v>
      </c>
      <c r="E3482" s="69">
        <v>29.6170519492945</v>
      </c>
      <c r="F3482" s="69"/>
      <c r="G3482" s="69"/>
      <c r="H3482" s="69"/>
      <c r="I3482" s="69"/>
      <c r="J3482" s="69"/>
      <c r="K3482" s="69"/>
      <c r="L3482" s="69"/>
      <c r="M3482" s="69"/>
      <c r="N3482" s="69"/>
      <c r="O3482" s="69"/>
      <c r="P3482" s="69"/>
    </row>
    <row r="3483" spans="1:16">
      <c r="A3483" s="92" t="s">
        <v>34</v>
      </c>
      <c r="B3483" s="87" t="s">
        <v>35</v>
      </c>
      <c r="C3483" s="69">
        <v>106202</v>
      </c>
      <c r="D3483" s="69">
        <v>28926.49</v>
      </c>
      <c r="E3483" s="69">
        <v>27.2372365868816</v>
      </c>
      <c r="F3483" s="69"/>
      <c r="G3483" s="69"/>
      <c r="H3483" s="69"/>
      <c r="I3483" s="69"/>
      <c r="J3483" s="69"/>
      <c r="K3483" s="69"/>
      <c r="L3483" s="69"/>
      <c r="M3483" s="69"/>
      <c r="N3483" s="69"/>
      <c r="O3483" s="69"/>
      <c r="P3483" s="69"/>
    </row>
    <row r="3484" spans="1:16">
      <c r="A3484" s="92" t="s">
        <v>70</v>
      </c>
      <c r="B3484" s="87" t="s">
        <v>71</v>
      </c>
      <c r="C3484" s="69">
        <v>154748.18</v>
      </c>
      <c r="D3484" s="69">
        <v>46506.25</v>
      </c>
      <c r="E3484" s="69">
        <v>30.0528574875646</v>
      </c>
      <c r="F3484" s="69"/>
      <c r="G3484" s="69"/>
      <c r="H3484" s="69"/>
      <c r="I3484" s="69"/>
      <c r="J3484" s="69"/>
      <c r="K3484" s="69"/>
      <c r="L3484" s="69"/>
      <c r="M3484" s="69"/>
      <c r="N3484" s="69"/>
      <c r="O3484" s="69"/>
      <c r="P3484" s="69"/>
    </row>
    <row r="3485" spans="1:16">
      <c r="A3485" s="92" t="s">
        <v>36</v>
      </c>
      <c r="B3485" s="87" t="s">
        <v>37</v>
      </c>
      <c r="C3485" s="69">
        <v>11795.42</v>
      </c>
      <c r="D3485" s="69">
        <v>3544.82</v>
      </c>
      <c r="E3485" s="69">
        <v>30.052511907164</v>
      </c>
      <c r="F3485" s="69"/>
      <c r="G3485" s="69"/>
      <c r="H3485" s="69"/>
      <c r="I3485" s="69"/>
      <c r="J3485" s="69"/>
      <c r="K3485" s="69"/>
      <c r="L3485" s="69"/>
      <c r="M3485" s="69"/>
      <c r="N3485" s="69"/>
      <c r="O3485" s="69"/>
      <c r="P3485" s="69"/>
    </row>
    <row r="3486" spans="1:16">
      <c r="A3486" s="92" t="s">
        <v>86</v>
      </c>
      <c r="B3486" s="87" t="s">
        <v>87</v>
      </c>
      <c r="C3486" s="69">
        <v>86379.12</v>
      </c>
      <c r="D3486" s="69">
        <v>23022.92</v>
      </c>
      <c r="E3486" s="69">
        <v>26.6533393718297</v>
      </c>
      <c r="F3486" s="69"/>
      <c r="G3486" s="69"/>
      <c r="H3486" s="69"/>
      <c r="I3486" s="69"/>
      <c r="J3486" s="69"/>
      <c r="K3486" s="69"/>
      <c r="L3486" s="69"/>
      <c r="M3486" s="69"/>
      <c r="N3486" s="69"/>
      <c r="O3486" s="69"/>
      <c r="P3486" s="69"/>
    </row>
    <row r="3487" spans="1:16">
      <c r="A3487" s="92" t="s">
        <v>52</v>
      </c>
      <c r="B3487" s="87" t="s">
        <v>53</v>
      </c>
      <c r="C3487" s="69">
        <v>236809.29</v>
      </c>
      <c r="D3487" s="69">
        <v>88254.47</v>
      </c>
      <c r="E3487" s="69">
        <v>37.2681620725268</v>
      </c>
      <c r="F3487" s="69"/>
      <c r="G3487" s="69"/>
      <c r="H3487" s="69"/>
      <c r="I3487" s="69"/>
      <c r="J3487" s="69"/>
      <c r="K3487" s="69"/>
      <c r="L3487" s="69"/>
      <c r="M3487" s="69"/>
      <c r="N3487" s="69"/>
      <c r="O3487" s="69"/>
      <c r="P3487" s="69"/>
    </row>
    <row r="3488" spans="1:16">
      <c r="A3488" s="92" t="s">
        <v>138</v>
      </c>
      <c r="B3488" s="87" t="s">
        <v>139</v>
      </c>
      <c r="C3488" s="69">
        <v>109249.61</v>
      </c>
      <c r="D3488" s="69">
        <v>38371.5</v>
      </c>
      <c r="E3488" s="69">
        <v>35.1227798433331</v>
      </c>
      <c r="F3488" s="69"/>
      <c r="G3488" s="69"/>
      <c r="H3488" s="69"/>
      <c r="I3488" s="69"/>
      <c r="J3488" s="69"/>
      <c r="K3488" s="69"/>
      <c r="L3488" s="69"/>
      <c r="M3488" s="69"/>
      <c r="N3488" s="69"/>
      <c r="O3488" s="69"/>
      <c r="P3488" s="69"/>
    </row>
    <row r="3489" spans="1:16">
      <c r="A3489" s="91" t="s">
        <v>350</v>
      </c>
      <c r="B3489" s="87" t="s">
        <v>351</v>
      </c>
      <c r="C3489" s="63">
        <v>7488495.56</v>
      </c>
      <c r="D3489" s="63">
        <v>2273958.45</v>
      </c>
      <c r="E3489" s="63">
        <v>30.3660252153505</v>
      </c>
      <c r="F3489" s="63"/>
      <c r="G3489" s="63"/>
      <c r="H3489" s="63"/>
      <c r="I3489" s="63"/>
      <c r="J3489" s="63"/>
      <c r="K3489" s="63"/>
      <c r="L3489" s="63"/>
      <c r="M3489" s="63"/>
      <c r="N3489" s="63"/>
      <c r="O3489" s="63"/>
      <c r="P3489" s="63"/>
    </row>
    <row r="3490" spans="1:16">
      <c r="A3490" s="92" t="s">
        <v>28</v>
      </c>
      <c r="B3490" s="87" t="s">
        <v>29</v>
      </c>
      <c r="C3490" s="69">
        <v>3066614.11</v>
      </c>
      <c r="D3490" s="69">
        <v>960340.21</v>
      </c>
      <c r="E3490" s="69">
        <v>31.3159783250329</v>
      </c>
      <c r="F3490" s="69"/>
      <c r="G3490" s="69"/>
      <c r="H3490" s="69"/>
      <c r="I3490" s="69"/>
      <c r="J3490" s="69"/>
      <c r="K3490" s="69"/>
      <c r="L3490" s="69"/>
      <c r="M3490" s="69"/>
      <c r="N3490" s="69"/>
      <c r="O3490" s="69"/>
      <c r="P3490" s="69"/>
    </row>
    <row r="3491" spans="1:16">
      <c r="A3491" s="92" t="s">
        <v>32</v>
      </c>
      <c r="B3491" s="87" t="s">
        <v>33</v>
      </c>
      <c r="C3491" s="69">
        <v>61005.75</v>
      </c>
      <c r="D3491" s="69">
        <v>18068.28</v>
      </c>
      <c r="E3491" s="69">
        <v>29.6173393491597</v>
      </c>
      <c r="F3491" s="69"/>
      <c r="G3491" s="69"/>
      <c r="H3491" s="69"/>
      <c r="I3491" s="69"/>
      <c r="J3491" s="69"/>
      <c r="K3491" s="69"/>
      <c r="L3491" s="69"/>
      <c r="M3491" s="69"/>
      <c r="N3491" s="69"/>
      <c r="O3491" s="69"/>
      <c r="P3491" s="69"/>
    </row>
    <row r="3492" spans="1:16">
      <c r="A3492" s="92" t="s">
        <v>34</v>
      </c>
      <c r="B3492" s="87" t="s">
        <v>35</v>
      </c>
      <c r="C3492" s="69">
        <v>540030.61</v>
      </c>
      <c r="D3492" s="69">
        <v>163916.5</v>
      </c>
      <c r="E3492" s="69">
        <v>30.3531868313909</v>
      </c>
      <c r="F3492" s="69"/>
      <c r="G3492" s="69"/>
      <c r="H3492" s="69"/>
      <c r="I3492" s="69"/>
      <c r="J3492" s="69"/>
      <c r="K3492" s="69"/>
      <c r="L3492" s="69"/>
      <c r="M3492" s="69"/>
      <c r="N3492" s="69"/>
      <c r="O3492" s="69"/>
      <c r="P3492" s="69"/>
    </row>
    <row r="3493" spans="1:16">
      <c r="A3493" s="92" t="s">
        <v>70</v>
      </c>
      <c r="B3493" s="87" t="s">
        <v>71</v>
      </c>
      <c r="C3493" s="69">
        <v>889800.76</v>
      </c>
      <c r="D3493" s="69">
        <v>263535.49</v>
      </c>
      <c r="E3493" s="69">
        <v>29.6173595086612</v>
      </c>
      <c r="F3493" s="69"/>
      <c r="G3493" s="69"/>
      <c r="H3493" s="69"/>
      <c r="I3493" s="69"/>
      <c r="J3493" s="69"/>
      <c r="K3493" s="69"/>
      <c r="L3493" s="69"/>
      <c r="M3493" s="69"/>
      <c r="N3493" s="69"/>
      <c r="O3493" s="69"/>
      <c r="P3493" s="69"/>
    </row>
    <row r="3494" spans="1:16">
      <c r="A3494" s="92" t="s">
        <v>36</v>
      </c>
      <c r="B3494" s="87" t="s">
        <v>37</v>
      </c>
      <c r="C3494" s="69">
        <v>67824</v>
      </c>
      <c r="D3494" s="69">
        <v>20087.68</v>
      </c>
      <c r="E3494" s="69">
        <v>29.6173625855155</v>
      </c>
      <c r="F3494" s="69"/>
      <c r="G3494" s="69"/>
      <c r="H3494" s="69"/>
      <c r="I3494" s="69"/>
      <c r="J3494" s="69"/>
      <c r="K3494" s="69"/>
      <c r="L3494" s="69"/>
      <c r="M3494" s="69"/>
      <c r="N3494" s="69"/>
      <c r="O3494" s="69"/>
      <c r="P3494" s="69"/>
    </row>
    <row r="3495" spans="1:16">
      <c r="A3495" s="92" t="s">
        <v>86</v>
      </c>
      <c r="B3495" s="87" t="s">
        <v>87</v>
      </c>
      <c r="C3495" s="69">
        <v>464965.36</v>
      </c>
      <c r="D3495" s="69">
        <v>130463.14</v>
      </c>
      <c r="E3495" s="69">
        <v>28.0586794680791</v>
      </c>
      <c r="F3495" s="69"/>
      <c r="G3495" s="69"/>
      <c r="H3495" s="69"/>
      <c r="I3495" s="69"/>
      <c r="J3495" s="69"/>
      <c r="K3495" s="69"/>
      <c r="L3495" s="69"/>
      <c r="M3495" s="69"/>
      <c r="N3495" s="69"/>
      <c r="O3495" s="69"/>
      <c r="P3495" s="69"/>
    </row>
    <row r="3496" spans="1:16">
      <c r="A3496" s="92" t="s">
        <v>52</v>
      </c>
      <c r="B3496" s="87" t="s">
        <v>53</v>
      </c>
      <c r="C3496" s="69">
        <v>1664095.92</v>
      </c>
      <c r="D3496" s="69">
        <v>500108.62</v>
      </c>
      <c r="E3496" s="69">
        <v>30.0528721926077</v>
      </c>
      <c r="F3496" s="69"/>
      <c r="G3496" s="69"/>
      <c r="H3496" s="69"/>
      <c r="I3496" s="69"/>
      <c r="J3496" s="69"/>
      <c r="K3496" s="69"/>
      <c r="L3496" s="69"/>
      <c r="M3496" s="69"/>
      <c r="N3496" s="69"/>
      <c r="O3496" s="69"/>
      <c r="P3496" s="69"/>
    </row>
    <row r="3497" spans="1:16">
      <c r="A3497" s="92" t="s">
        <v>138</v>
      </c>
      <c r="B3497" s="87" t="s">
        <v>139</v>
      </c>
      <c r="C3497" s="69">
        <v>734159.05</v>
      </c>
      <c r="D3497" s="69">
        <v>217438.53</v>
      </c>
      <c r="E3497" s="69">
        <v>29.6173601619431</v>
      </c>
      <c r="F3497" s="69"/>
      <c r="G3497" s="69"/>
      <c r="H3497" s="69"/>
      <c r="I3497" s="69"/>
      <c r="J3497" s="69"/>
      <c r="K3497" s="69"/>
      <c r="L3497" s="69"/>
      <c r="M3497" s="69"/>
      <c r="N3497" s="69"/>
      <c r="O3497" s="69"/>
      <c r="P3497" s="69"/>
    </row>
    <row r="3498" spans="1:16">
      <c r="A3498" s="89" t="s">
        <v>352</v>
      </c>
      <c r="B3498" s="87" t="s">
        <v>353</v>
      </c>
      <c r="C3498" s="63">
        <v>18847671.21</v>
      </c>
      <c r="D3498" s="63">
        <v>145786442.99</v>
      </c>
      <c r="E3498" s="63">
        <v>773.498441084064</v>
      </c>
      <c r="F3498" s="64">
        <v>6247432</v>
      </c>
      <c r="G3498" s="63">
        <v>6247432</v>
      </c>
      <c r="H3498" s="64">
        <v>13312841</v>
      </c>
      <c r="I3498" s="63">
        <v>9.13174142050587</v>
      </c>
      <c r="J3498" s="63">
        <v>213.093011656629</v>
      </c>
      <c r="K3498" s="63">
        <v>13172043.94</v>
      </c>
      <c r="L3498" s="63">
        <v>98.9423965928835</v>
      </c>
      <c r="M3498" s="64">
        <v>43244472</v>
      </c>
      <c r="N3498" s="64">
        <v>56557313</v>
      </c>
      <c r="O3498" s="63">
        <v>38.7946312702612</v>
      </c>
      <c r="P3498" s="63">
        <v>424.832783625974</v>
      </c>
    </row>
    <row r="3499" spans="1:16">
      <c r="A3499" s="90" t="s">
        <v>24</v>
      </c>
      <c r="B3499" s="87" t="s">
        <v>25</v>
      </c>
      <c r="C3499" s="63">
        <v>18847671.21</v>
      </c>
      <c r="D3499" s="63">
        <v>145786442.99</v>
      </c>
      <c r="E3499" s="63">
        <v>773.498441084064</v>
      </c>
      <c r="F3499" s="64">
        <v>6247432</v>
      </c>
      <c r="G3499" s="63">
        <v>6247432</v>
      </c>
      <c r="H3499" s="64">
        <v>13312841</v>
      </c>
      <c r="I3499" s="63">
        <v>9.13174142050587</v>
      </c>
      <c r="J3499" s="63">
        <v>213.093011656629</v>
      </c>
      <c r="K3499" s="63">
        <v>13172043.94</v>
      </c>
      <c r="L3499" s="63">
        <v>98.9423965928835</v>
      </c>
      <c r="M3499" s="64">
        <v>43244472</v>
      </c>
      <c r="N3499" s="64">
        <v>56557313</v>
      </c>
      <c r="O3499" s="63">
        <v>38.7946312702612</v>
      </c>
      <c r="P3499" s="63">
        <v>424.832783625974</v>
      </c>
    </row>
    <row r="3500" spans="1:16">
      <c r="A3500" s="91" t="s">
        <v>26</v>
      </c>
      <c r="B3500" s="87" t="s">
        <v>27</v>
      </c>
      <c r="C3500" s="63"/>
      <c r="D3500" s="63">
        <v>91841220.57</v>
      </c>
      <c r="E3500" s="63"/>
      <c r="F3500" s="64">
        <v>6247432</v>
      </c>
      <c r="G3500" s="63">
        <v>6247432</v>
      </c>
      <c r="H3500" s="64">
        <v>13312841</v>
      </c>
      <c r="I3500" s="63">
        <v>14.4954965944221</v>
      </c>
      <c r="J3500" s="63">
        <v>213.093011656629</v>
      </c>
      <c r="K3500" s="63">
        <v>13172043.94</v>
      </c>
      <c r="L3500" s="63">
        <v>98.9423965928835</v>
      </c>
      <c r="M3500" s="64">
        <v>43244472</v>
      </c>
      <c r="N3500" s="64">
        <v>56557313</v>
      </c>
      <c r="O3500" s="63">
        <v>61.5816216824915</v>
      </c>
      <c r="P3500" s="63">
        <v>424.832783625974</v>
      </c>
    </row>
    <row r="3501" spans="1:16">
      <c r="A3501" s="92" t="s">
        <v>102</v>
      </c>
      <c r="B3501" s="87" t="s">
        <v>103</v>
      </c>
      <c r="C3501" s="69"/>
      <c r="D3501" s="69"/>
      <c r="E3501" s="69"/>
      <c r="F3501" s="70">
        <v>662</v>
      </c>
      <c r="G3501" s="69">
        <v>662</v>
      </c>
      <c r="H3501" s="70">
        <v>43456</v>
      </c>
      <c r="I3501" s="69"/>
      <c r="J3501" s="69">
        <v>6564.35045317221</v>
      </c>
      <c r="K3501" s="69"/>
      <c r="L3501" s="69"/>
      <c r="M3501" s="70">
        <v>-43456</v>
      </c>
      <c r="N3501" s="69"/>
      <c r="O3501" s="69"/>
      <c r="P3501" s="69"/>
    </row>
    <row r="3502" spans="1:16">
      <c r="A3502" s="92" t="s">
        <v>104</v>
      </c>
      <c r="B3502" s="87" t="s">
        <v>105</v>
      </c>
      <c r="C3502" s="69"/>
      <c r="D3502" s="69">
        <v>1504.25</v>
      </c>
      <c r="E3502" s="69"/>
      <c r="F3502" s="70">
        <v>129</v>
      </c>
      <c r="G3502" s="69">
        <v>129</v>
      </c>
      <c r="H3502" s="70">
        <v>792</v>
      </c>
      <c r="I3502" s="69">
        <v>52.6508226691042</v>
      </c>
      <c r="J3502" s="69">
        <v>613.953488372093</v>
      </c>
      <c r="K3502" s="69"/>
      <c r="L3502" s="69"/>
      <c r="M3502" s="70">
        <v>-792</v>
      </c>
      <c r="N3502" s="69"/>
      <c r="O3502" s="69"/>
      <c r="P3502" s="69"/>
    </row>
    <row r="3503" spans="1:16">
      <c r="A3503" s="92" t="s">
        <v>106</v>
      </c>
      <c r="B3503" s="87" t="s">
        <v>107</v>
      </c>
      <c r="C3503" s="69"/>
      <c r="D3503" s="69">
        <v>2635019.47</v>
      </c>
      <c r="E3503" s="69"/>
      <c r="F3503" s="70">
        <v>231161</v>
      </c>
      <c r="G3503" s="69">
        <v>231161</v>
      </c>
      <c r="H3503" s="70">
        <v>573169</v>
      </c>
      <c r="I3503" s="69">
        <v>21.7519834872416</v>
      </c>
      <c r="J3503" s="69">
        <v>247.9522929906</v>
      </c>
      <c r="K3503" s="69">
        <v>765479.96</v>
      </c>
      <c r="L3503" s="69">
        <v>133.552226306726</v>
      </c>
      <c r="M3503" s="70">
        <v>222426</v>
      </c>
      <c r="N3503" s="70">
        <v>795595</v>
      </c>
      <c r="O3503" s="69">
        <v>30.1931355368695</v>
      </c>
      <c r="P3503" s="69">
        <v>138.806355542606</v>
      </c>
    </row>
    <row r="3504" spans="1:16">
      <c r="A3504" s="92" t="s">
        <v>52</v>
      </c>
      <c r="B3504" s="87" t="s">
        <v>53</v>
      </c>
      <c r="C3504" s="69"/>
      <c r="D3504" s="69">
        <v>2875428.09</v>
      </c>
      <c r="E3504" s="69"/>
      <c r="F3504" s="70">
        <v>544201</v>
      </c>
      <c r="G3504" s="69">
        <v>544201</v>
      </c>
      <c r="H3504" s="70">
        <v>838482</v>
      </c>
      <c r="I3504" s="69">
        <v>29.1602493178677</v>
      </c>
      <c r="J3504" s="69">
        <v>154.075791848968</v>
      </c>
      <c r="K3504" s="69">
        <v>923729.84</v>
      </c>
      <c r="L3504" s="69">
        <v>110.16692546769</v>
      </c>
      <c r="M3504" s="70">
        <v>12783303</v>
      </c>
      <c r="N3504" s="70">
        <v>13621785</v>
      </c>
      <c r="O3504" s="69">
        <v>473.730678481339</v>
      </c>
      <c r="P3504" s="69">
        <v>1624.57691399458</v>
      </c>
    </row>
    <row r="3505" spans="1:16">
      <c r="A3505" s="92" t="s">
        <v>110</v>
      </c>
      <c r="B3505" s="87" t="s">
        <v>111</v>
      </c>
      <c r="C3505" s="69"/>
      <c r="D3505" s="69">
        <v>1723403.2</v>
      </c>
      <c r="E3505" s="69"/>
      <c r="F3505" s="70">
        <v>596884</v>
      </c>
      <c r="G3505" s="69">
        <v>596884</v>
      </c>
      <c r="H3505" s="70">
        <v>598782</v>
      </c>
      <c r="I3505" s="69">
        <v>34.7441620161782</v>
      </c>
      <c r="J3505" s="69">
        <v>100.317984734052</v>
      </c>
      <c r="K3505" s="69">
        <v>225997.9</v>
      </c>
      <c r="L3505" s="69">
        <v>37.7429348243601</v>
      </c>
      <c r="M3505" s="70">
        <v>-62390</v>
      </c>
      <c r="N3505" s="70">
        <v>536392</v>
      </c>
      <c r="O3505" s="69">
        <v>31.1239993055601</v>
      </c>
      <c r="P3505" s="69">
        <v>89.5805151123447</v>
      </c>
    </row>
    <row r="3506" spans="1:16">
      <c r="A3506" s="92" t="s">
        <v>184</v>
      </c>
      <c r="B3506" s="87" t="s">
        <v>185</v>
      </c>
      <c r="C3506" s="69"/>
      <c r="D3506" s="69">
        <v>1239.12</v>
      </c>
      <c r="E3506" s="69"/>
      <c r="F3506" s="69"/>
      <c r="G3506" s="69"/>
      <c r="H3506" s="69"/>
      <c r="I3506" s="69"/>
      <c r="J3506" s="69"/>
      <c r="K3506" s="69"/>
      <c r="L3506" s="69"/>
      <c r="M3506" s="69"/>
      <c r="N3506" s="69"/>
      <c r="O3506" s="69"/>
      <c r="P3506" s="69"/>
    </row>
    <row r="3507" spans="1:16">
      <c r="A3507" s="92" t="s">
        <v>186</v>
      </c>
      <c r="B3507" s="87" t="s">
        <v>187</v>
      </c>
      <c r="C3507" s="69"/>
      <c r="D3507" s="69"/>
      <c r="E3507" s="69"/>
      <c r="F3507" s="70">
        <v>75</v>
      </c>
      <c r="G3507" s="69">
        <v>75</v>
      </c>
      <c r="H3507" s="70">
        <v>75</v>
      </c>
      <c r="I3507" s="69"/>
      <c r="J3507" s="69">
        <v>100</v>
      </c>
      <c r="K3507" s="69"/>
      <c r="L3507" s="69"/>
      <c r="M3507" s="70">
        <v>-75</v>
      </c>
      <c r="N3507" s="69"/>
      <c r="O3507" s="69"/>
      <c r="P3507" s="69"/>
    </row>
    <row r="3508" spans="1:16">
      <c r="A3508" s="92" t="s">
        <v>218</v>
      </c>
      <c r="B3508" s="87" t="s">
        <v>219</v>
      </c>
      <c r="C3508" s="69"/>
      <c r="D3508" s="69"/>
      <c r="E3508" s="69"/>
      <c r="F3508" s="70">
        <v>1248</v>
      </c>
      <c r="G3508" s="69">
        <v>1248</v>
      </c>
      <c r="H3508" s="70">
        <v>1248</v>
      </c>
      <c r="I3508" s="69"/>
      <c r="J3508" s="69">
        <v>100</v>
      </c>
      <c r="K3508" s="69"/>
      <c r="L3508" s="69"/>
      <c r="M3508" s="70">
        <v>-1248</v>
      </c>
      <c r="N3508" s="69"/>
      <c r="O3508" s="69"/>
      <c r="P3508" s="69"/>
    </row>
    <row r="3509" spans="1:16">
      <c r="A3509" s="92" t="s">
        <v>136</v>
      </c>
      <c r="B3509" s="87" t="s">
        <v>137</v>
      </c>
      <c r="C3509" s="69"/>
      <c r="D3509" s="69">
        <v>82310217.05</v>
      </c>
      <c r="E3509" s="69"/>
      <c r="F3509" s="70">
        <v>2408052</v>
      </c>
      <c r="G3509" s="69">
        <v>2408052</v>
      </c>
      <c r="H3509" s="70">
        <v>8790446</v>
      </c>
      <c r="I3509" s="69">
        <v>10.6796535291119</v>
      </c>
      <c r="J3509" s="69">
        <v>365.043861179078</v>
      </c>
      <c r="K3509" s="69">
        <v>11041696.52</v>
      </c>
      <c r="L3509" s="69">
        <v>125.610196797751</v>
      </c>
      <c r="M3509" s="70">
        <v>30346704</v>
      </c>
      <c r="N3509" s="70">
        <v>39137150</v>
      </c>
      <c r="O3509" s="69">
        <v>47.5483498922446</v>
      </c>
      <c r="P3509" s="69">
        <v>445.223712198448</v>
      </c>
    </row>
    <row r="3510" spans="1:16">
      <c r="A3510" s="92" t="s">
        <v>144</v>
      </c>
      <c r="B3510" s="87" t="s">
        <v>145</v>
      </c>
      <c r="C3510" s="69"/>
      <c r="D3510" s="69">
        <v>2294409.39</v>
      </c>
      <c r="E3510" s="69"/>
      <c r="F3510" s="70">
        <v>2465020</v>
      </c>
      <c r="G3510" s="69">
        <v>2465020</v>
      </c>
      <c r="H3510" s="70">
        <v>2466391</v>
      </c>
      <c r="I3510" s="69">
        <v>107.495681056291</v>
      </c>
      <c r="J3510" s="69">
        <v>100.055618209994</v>
      </c>
      <c r="K3510" s="69">
        <v>215139.72</v>
      </c>
      <c r="L3510" s="69">
        <v>8.72285537856731</v>
      </c>
      <c r="M3510" s="69"/>
      <c r="N3510" s="70">
        <v>2466391</v>
      </c>
      <c r="O3510" s="69">
        <v>107.495681056291</v>
      </c>
      <c r="P3510" s="69">
        <v>100</v>
      </c>
    </row>
    <row r="3511" spans="1:16">
      <c r="A3511" s="91" t="s">
        <v>354</v>
      </c>
      <c r="B3511" s="87" t="s">
        <v>355</v>
      </c>
      <c r="C3511" s="63">
        <v>18610373.42</v>
      </c>
      <c r="D3511" s="63">
        <v>53945222.42</v>
      </c>
      <c r="E3511" s="63">
        <v>289.866415909886</v>
      </c>
      <c r="F3511" s="63"/>
      <c r="G3511" s="63"/>
      <c r="H3511" s="63"/>
      <c r="I3511" s="63"/>
      <c r="J3511" s="63"/>
      <c r="K3511" s="63"/>
      <c r="L3511" s="63"/>
      <c r="M3511" s="63"/>
      <c r="N3511" s="63"/>
      <c r="O3511" s="63"/>
      <c r="P3511" s="63"/>
    </row>
    <row r="3512" spans="1:16">
      <c r="A3512" s="92" t="s">
        <v>104</v>
      </c>
      <c r="B3512" s="87" t="s">
        <v>105</v>
      </c>
      <c r="C3512" s="69"/>
      <c r="D3512" s="69">
        <v>1227</v>
      </c>
      <c r="E3512" s="69"/>
      <c r="F3512" s="69"/>
      <c r="G3512" s="69"/>
      <c r="H3512" s="69"/>
      <c r="I3512" s="69"/>
      <c r="J3512" s="69"/>
      <c r="K3512" s="69"/>
      <c r="L3512" s="69"/>
      <c r="M3512" s="69"/>
      <c r="N3512" s="69"/>
      <c r="O3512" s="69"/>
      <c r="P3512" s="69"/>
    </row>
    <row r="3513" spans="1:16">
      <c r="A3513" s="92" t="s">
        <v>106</v>
      </c>
      <c r="B3513" s="87" t="s">
        <v>107</v>
      </c>
      <c r="C3513" s="69">
        <v>773282.87</v>
      </c>
      <c r="D3513" s="69">
        <v>1907333</v>
      </c>
      <c r="E3513" s="69">
        <v>246.6539831666</v>
      </c>
      <c r="F3513" s="69"/>
      <c r="G3513" s="69"/>
      <c r="H3513" s="69"/>
      <c r="I3513" s="69"/>
      <c r="J3513" s="69"/>
      <c r="K3513" s="69"/>
      <c r="L3513" s="69"/>
      <c r="M3513" s="69"/>
      <c r="N3513" s="69"/>
      <c r="O3513" s="69"/>
      <c r="P3513" s="69"/>
    </row>
    <row r="3514" spans="1:16">
      <c r="A3514" s="92" t="s">
        <v>52</v>
      </c>
      <c r="B3514" s="87" t="s">
        <v>53</v>
      </c>
      <c r="C3514" s="69">
        <v>5966760.72</v>
      </c>
      <c r="D3514" s="69">
        <v>3973006</v>
      </c>
      <c r="E3514" s="69">
        <v>66.5856431393817</v>
      </c>
      <c r="F3514" s="69"/>
      <c r="G3514" s="69"/>
      <c r="H3514" s="69"/>
      <c r="I3514" s="69"/>
      <c r="J3514" s="69"/>
      <c r="K3514" s="69"/>
      <c r="L3514" s="69"/>
      <c r="M3514" s="69"/>
      <c r="N3514" s="69"/>
      <c r="O3514" s="69"/>
      <c r="P3514" s="69"/>
    </row>
    <row r="3515" spans="1:16">
      <c r="A3515" s="92" t="s">
        <v>110</v>
      </c>
      <c r="B3515" s="87" t="s">
        <v>111</v>
      </c>
      <c r="C3515" s="69">
        <v>166829.83</v>
      </c>
      <c r="D3515" s="69">
        <v>448040</v>
      </c>
      <c r="E3515" s="69">
        <v>268.561084069917</v>
      </c>
      <c r="F3515" s="69"/>
      <c r="G3515" s="69"/>
      <c r="H3515" s="69"/>
      <c r="I3515" s="69"/>
      <c r="J3515" s="69"/>
      <c r="K3515" s="69"/>
      <c r="L3515" s="69"/>
      <c r="M3515" s="69"/>
      <c r="N3515" s="69"/>
      <c r="O3515" s="69"/>
      <c r="P3515" s="69"/>
    </row>
    <row r="3516" spans="1:16">
      <c r="A3516" s="92" t="s">
        <v>186</v>
      </c>
      <c r="B3516" s="87" t="s">
        <v>187</v>
      </c>
      <c r="C3516" s="69"/>
      <c r="D3516" s="69">
        <v>619</v>
      </c>
      <c r="E3516" s="69"/>
      <c r="F3516" s="69"/>
      <c r="G3516" s="69"/>
      <c r="H3516" s="69"/>
      <c r="I3516" s="69"/>
      <c r="J3516" s="69"/>
      <c r="K3516" s="69"/>
      <c r="L3516" s="69"/>
      <c r="M3516" s="69"/>
      <c r="N3516" s="69"/>
      <c r="O3516" s="69"/>
      <c r="P3516" s="69"/>
    </row>
    <row r="3517" spans="1:16">
      <c r="A3517" s="92" t="s">
        <v>218</v>
      </c>
      <c r="B3517" s="87" t="s">
        <v>219</v>
      </c>
      <c r="C3517" s="69">
        <v>19141.65</v>
      </c>
      <c r="D3517" s="69">
        <v>8751.42</v>
      </c>
      <c r="E3517" s="69">
        <v>45.7192561769753</v>
      </c>
      <c r="F3517" s="69"/>
      <c r="G3517" s="69"/>
      <c r="H3517" s="69"/>
      <c r="I3517" s="69"/>
      <c r="J3517" s="69"/>
      <c r="K3517" s="69"/>
      <c r="L3517" s="69"/>
      <c r="M3517" s="69"/>
      <c r="N3517" s="69"/>
      <c r="O3517" s="69"/>
      <c r="P3517" s="69"/>
    </row>
    <row r="3518" spans="1:16">
      <c r="A3518" s="92" t="s">
        <v>136</v>
      </c>
      <c r="B3518" s="87" t="s">
        <v>137</v>
      </c>
      <c r="C3518" s="69">
        <v>11684358.35</v>
      </c>
      <c r="D3518" s="69">
        <v>41804547</v>
      </c>
      <c r="E3518" s="69">
        <v>357.782137005409</v>
      </c>
      <c r="F3518" s="69"/>
      <c r="G3518" s="69"/>
      <c r="H3518" s="69"/>
      <c r="I3518" s="69"/>
      <c r="J3518" s="69"/>
      <c r="K3518" s="69"/>
      <c r="L3518" s="69"/>
      <c r="M3518" s="69"/>
      <c r="N3518" s="69"/>
      <c r="O3518" s="69"/>
      <c r="P3518" s="69"/>
    </row>
    <row r="3519" spans="1:16">
      <c r="A3519" s="92" t="s">
        <v>144</v>
      </c>
      <c r="B3519" s="87" t="s">
        <v>145</v>
      </c>
      <c r="C3519" s="69"/>
      <c r="D3519" s="69">
        <v>5801699</v>
      </c>
      <c r="E3519" s="69"/>
      <c r="F3519" s="69"/>
      <c r="G3519" s="69"/>
      <c r="H3519" s="69"/>
      <c r="I3519" s="69"/>
      <c r="J3519" s="69"/>
      <c r="K3519" s="69"/>
      <c r="L3519" s="69"/>
      <c r="M3519" s="69"/>
      <c r="N3519" s="69"/>
      <c r="O3519" s="69"/>
      <c r="P3519" s="69"/>
    </row>
    <row r="3520" spans="1:16">
      <c r="A3520" s="91" t="s">
        <v>356</v>
      </c>
      <c r="B3520" s="87" t="s">
        <v>357</v>
      </c>
      <c r="C3520" s="63">
        <v>237297.79</v>
      </c>
      <c r="D3520" s="63"/>
      <c r="E3520" s="63"/>
      <c r="F3520" s="63"/>
      <c r="G3520" s="63"/>
      <c r="H3520" s="63"/>
      <c r="I3520" s="63"/>
      <c r="J3520" s="63"/>
      <c r="K3520" s="63"/>
      <c r="L3520" s="63"/>
      <c r="M3520" s="63"/>
      <c r="N3520" s="63"/>
      <c r="O3520" s="63"/>
      <c r="P3520" s="63"/>
    </row>
    <row r="3521" spans="1:16">
      <c r="A3521" s="92" t="s">
        <v>52</v>
      </c>
      <c r="B3521" s="87" t="s">
        <v>53</v>
      </c>
      <c r="C3521" s="69">
        <v>12780.14</v>
      </c>
      <c r="D3521" s="69"/>
      <c r="E3521" s="69"/>
      <c r="F3521" s="69"/>
      <c r="G3521" s="69"/>
      <c r="H3521" s="69"/>
      <c r="I3521" s="69"/>
      <c r="J3521" s="69"/>
      <c r="K3521" s="69"/>
      <c r="L3521" s="69"/>
      <c r="M3521" s="69"/>
      <c r="N3521" s="69"/>
      <c r="O3521" s="69"/>
      <c r="P3521" s="69"/>
    </row>
    <row r="3522" spans="1:16">
      <c r="A3522" s="92" t="s">
        <v>136</v>
      </c>
      <c r="B3522" s="87" t="s">
        <v>137</v>
      </c>
      <c r="C3522" s="69">
        <v>224517.65</v>
      </c>
      <c r="D3522" s="69"/>
      <c r="E3522" s="69"/>
      <c r="F3522" s="69"/>
      <c r="G3522" s="69"/>
      <c r="H3522" s="69"/>
      <c r="I3522" s="69"/>
      <c r="J3522" s="69"/>
      <c r="K3522" s="69"/>
      <c r="L3522" s="69"/>
      <c r="M3522" s="69"/>
      <c r="N3522" s="69"/>
      <c r="O3522" s="69"/>
      <c r="P3522" s="69"/>
    </row>
    <row r="3523" spans="1:16">
      <c r="A3523" s="89" t="s">
        <v>358</v>
      </c>
      <c r="B3523" s="87" t="s">
        <v>359</v>
      </c>
      <c r="C3523" s="63">
        <v>121694.83</v>
      </c>
      <c r="D3523" s="63">
        <v>22327372.05</v>
      </c>
      <c r="E3523" s="63">
        <v>18347.0177410166</v>
      </c>
      <c r="F3523" s="64">
        <v>61053319</v>
      </c>
      <c r="G3523" s="63">
        <v>61053319</v>
      </c>
      <c r="H3523" s="64">
        <v>73854225</v>
      </c>
      <c r="I3523" s="63">
        <v>330.778852229499</v>
      </c>
      <c r="J3523" s="63">
        <v>120.966765131966</v>
      </c>
      <c r="K3523" s="63">
        <v>63583481.57</v>
      </c>
      <c r="L3523" s="63">
        <v>86.0932215726318</v>
      </c>
      <c r="M3523" s="64">
        <v>7544418</v>
      </c>
      <c r="N3523" s="64">
        <v>81398643</v>
      </c>
      <c r="O3523" s="63">
        <v>364.568847680397</v>
      </c>
      <c r="P3523" s="63">
        <v>110.215282876504</v>
      </c>
    </row>
    <row r="3524" spans="1:16">
      <c r="A3524" s="90" t="s">
        <v>24</v>
      </c>
      <c r="B3524" s="87" t="s">
        <v>25</v>
      </c>
      <c r="C3524" s="63">
        <v>121694.83</v>
      </c>
      <c r="D3524" s="63">
        <v>22327372.05</v>
      </c>
      <c r="E3524" s="63">
        <v>18347.0177410166</v>
      </c>
      <c r="F3524" s="64">
        <v>61053319</v>
      </c>
      <c r="G3524" s="63">
        <v>61053319</v>
      </c>
      <c r="H3524" s="64">
        <v>73854225</v>
      </c>
      <c r="I3524" s="63">
        <v>330.778852229499</v>
      </c>
      <c r="J3524" s="63">
        <v>120.966765131966</v>
      </c>
      <c r="K3524" s="63">
        <v>63583481.57</v>
      </c>
      <c r="L3524" s="63">
        <v>86.0932215726318</v>
      </c>
      <c r="M3524" s="64">
        <v>7544418</v>
      </c>
      <c r="N3524" s="64">
        <v>81398643</v>
      </c>
      <c r="O3524" s="63">
        <v>364.568847680397</v>
      </c>
      <c r="P3524" s="63">
        <v>110.215282876504</v>
      </c>
    </row>
    <row r="3525" spans="1:16">
      <c r="A3525" s="91" t="s">
        <v>158</v>
      </c>
      <c r="B3525" s="87" t="s">
        <v>159</v>
      </c>
      <c r="C3525" s="63">
        <v>121694.83</v>
      </c>
      <c r="D3525" s="63"/>
      <c r="E3525" s="63"/>
      <c r="F3525" s="63"/>
      <c r="G3525" s="63"/>
      <c r="H3525" s="63"/>
      <c r="I3525" s="63"/>
      <c r="J3525" s="63"/>
      <c r="K3525" s="63"/>
      <c r="L3525" s="63"/>
      <c r="M3525" s="63"/>
      <c r="N3525" s="63"/>
      <c r="O3525" s="63"/>
      <c r="P3525" s="63"/>
    </row>
    <row r="3526" spans="1:16">
      <c r="A3526" s="92" t="s">
        <v>102</v>
      </c>
      <c r="B3526" s="87" t="s">
        <v>103</v>
      </c>
      <c r="C3526" s="69">
        <v>3161.49</v>
      </c>
      <c r="D3526" s="69"/>
      <c r="E3526" s="69"/>
      <c r="F3526" s="69"/>
      <c r="G3526" s="69"/>
      <c r="H3526" s="69"/>
      <c r="I3526" s="69"/>
      <c r="J3526" s="69"/>
      <c r="K3526" s="69"/>
      <c r="L3526" s="69"/>
      <c r="M3526" s="69"/>
      <c r="N3526" s="69"/>
      <c r="O3526" s="69"/>
      <c r="P3526" s="69"/>
    </row>
    <row r="3527" spans="1:16">
      <c r="A3527" s="92" t="s">
        <v>52</v>
      </c>
      <c r="B3527" s="87" t="s">
        <v>53</v>
      </c>
      <c r="C3527" s="69">
        <v>55156.69</v>
      </c>
      <c r="D3527" s="69"/>
      <c r="E3527" s="69"/>
      <c r="F3527" s="69"/>
      <c r="G3527" s="69"/>
      <c r="H3527" s="69"/>
      <c r="I3527" s="69"/>
      <c r="J3527" s="69"/>
      <c r="K3527" s="69"/>
      <c r="L3527" s="69"/>
      <c r="M3527" s="69"/>
      <c r="N3527" s="69"/>
      <c r="O3527" s="69"/>
      <c r="P3527" s="69"/>
    </row>
    <row r="3528" spans="1:16">
      <c r="A3528" s="92" t="s">
        <v>136</v>
      </c>
      <c r="B3528" s="87" t="s">
        <v>137</v>
      </c>
      <c r="C3528" s="69">
        <v>63376.65</v>
      </c>
      <c r="D3528" s="69"/>
      <c r="E3528" s="69"/>
      <c r="F3528" s="69"/>
      <c r="G3528" s="69"/>
      <c r="H3528" s="69"/>
      <c r="I3528" s="69"/>
      <c r="J3528" s="69"/>
      <c r="K3528" s="69"/>
      <c r="L3528" s="69"/>
      <c r="M3528" s="69"/>
      <c r="N3528" s="69"/>
      <c r="O3528" s="69"/>
      <c r="P3528" s="69"/>
    </row>
    <row r="3529" spans="1:16">
      <c r="A3529" s="91" t="s">
        <v>360</v>
      </c>
      <c r="B3529" s="87" t="s">
        <v>361</v>
      </c>
      <c r="C3529" s="63"/>
      <c r="D3529" s="63">
        <v>22327372.05</v>
      </c>
      <c r="E3529" s="63"/>
      <c r="F3529" s="64">
        <v>61053319</v>
      </c>
      <c r="G3529" s="63">
        <v>61053319</v>
      </c>
      <c r="H3529" s="64">
        <v>73854225</v>
      </c>
      <c r="I3529" s="63">
        <v>330.778852229499</v>
      </c>
      <c r="J3529" s="63">
        <v>120.966765131966</v>
      </c>
      <c r="K3529" s="63">
        <v>63583481.57</v>
      </c>
      <c r="L3529" s="63">
        <v>86.0932215726318</v>
      </c>
      <c r="M3529" s="64">
        <v>7544418</v>
      </c>
      <c r="N3529" s="64">
        <v>81398643</v>
      </c>
      <c r="O3529" s="63">
        <v>364.568847680397</v>
      </c>
      <c r="P3529" s="63">
        <v>110.215282876504</v>
      </c>
    </row>
    <row r="3530" spans="1:16">
      <c r="A3530" s="92" t="s">
        <v>102</v>
      </c>
      <c r="B3530" s="87" t="s">
        <v>103</v>
      </c>
      <c r="C3530" s="69"/>
      <c r="D3530" s="69">
        <v>5259.29</v>
      </c>
      <c r="E3530" s="69"/>
      <c r="F3530" s="70">
        <v>54464</v>
      </c>
      <c r="G3530" s="69">
        <v>54464</v>
      </c>
      <c r="H3530" s="70">
        <v>54464</v>
      </c>
      <c r="I3530" s="69">
        <v>1035.57704557079</v>
      </c>
      <c r="J3530" s="69">
        <v>100</v>
      </c>
      <c r="K3530" s="69">
        <v>492.03</v>
      </c>
      <c r="L3530" s="69">
        <v>0.90340408343126</v>
      </c>
      <c r="M3530" s="70">
        <v>-53971</v>
      </c>
      <c r="N3530" s="70">
        <v>493</v>
      </c>
      <c r="O3530" s="69">
        <v>9.37388887093125</v>
      </c>
      <c r="P3530" s="69">
        <v>0.90518507638073</v>
      </c>
    </row>
    <row r="3531" spans="1:16">
      <c r="A3531" s="92" t="s">
        <v>106</v>
      </c>
      <c r="B3531" s="87" t="s">
        <v>107</v>
      </c>
      <c r="C3531" s="69"/>
      <c r="D3531" s="69"/>
      <c r="E3531" s="69"/>
      <c r="F3531" s="70">
        <v>58713</v>
      </c>
      <c r="G3531" s="69">
        <v>58713</v>
      </c>
      <c r="H3531" s="70">
        <v>58713</v>
      </c>
      <c r="I3531" s="69"/>
      <c r="J3531" s="69">
        <v>100</v>
      </c>
      <c r="K3531" s="69">
        <v>832736.65</v>
      </c>
      <c r="L3531" s="69">
        <v>1418.31732325039</v>
      </c>
      <c r="M3531" s="70">
        <v>774024</v>
      </c>
      <c r="N3531" s="70">
        <v>832737</v>
      </c>
      <c r="O3531" s="69"/>
      <c r="P3531" s="69">
        <v>1418.3179193705</v>
      </c>
    </row>
    <row r="3532" spans="1:16">
      <c r="A3532" s="92" t="s">
        <v>52</v>
      </c>
      <c r="B3532" s="87" t="s">
        <v>53</v>
      </c>
      <c r="C3532" s="69"/>
      <c r="D3532" s="69">
        <v>308672</v>
      </c>
      <c r="E3532" s="69"/>
      <c r="F3532" s="70">
        <v>1942766</v>
      </c>
      <c r="G3532" s="69">
        <v>1942766</v>
      </c>
      <c r="H3532" s="70">
        <v>2577629</v>
      </c>
      <c r="I3532" s="69">
        <v>835.07056033589</v>
      </c>
      <c r="J3532" s="69">
        <v>132.678305055781</v>
      </c>
      <c r="K3532" s="69">
        <v>1260267.56</v>
      </c>
      <c r="L3532" s="69">
        <v>48.8925116841873</v>
      </c>
      <c r="M3532" s="70">
        <v>-498681</v>
      </c>
      <c r="N3532" s="70">
        <v>2078948</v>
      </c>
      <c r="O3532" s="69">
        <v>673.513632593821</v>
      </c>
      <c r="P3532" s="69">
        <v>80.6534997860437</v>
      </c>
    </row>
    <row r="3533" spans="1:16">
      <c r="A3533" s="92" t="s">
        <v>110</v>
      </c>
      <c r="B3533" s="87" t="s">
        <v>111</v>
      </c>
      <c r="C3533" s="69"/>
      <c r="D3533" s="69"/>
      <c r="E3533" s="69"/>
      <c r="F3533" s="70">
        <v>11225</v>
      </c>
      <c r="G3533" s="69">
        <v>11225</v>
      </c>
      <c r="H3533" s="70">
        <v>11225</v>
      </c>
      <c r="I3533" s="69"/>
      <c r="J3533" s="69">
        <v>100</v>
      </c>
      <c r="K3533" s="69">
        <v>34355.23</v>
      </c>
      <c r="L3533" s="69">
        <v>306.05995545657</v>
      </c>
      <c r="M3533" s="70">
        <v>23131</v>
      </c>
      <c r="N3533" s="70">
        <v>34356</v>
      </c>
      <c r="O3533" s="69"/>
      <c r="P3533" s="69">
        <v>306.066815144766</v>
      </c>
    </row>
    <row r="3534" spans="1:16">
      <c r="A3534" s="92" t="s">
        <v>136</v>
      </c>
      <c r="B3534" s="87" t="s">
        <v>137</v>
      </c>
      <c r="C3534" s="69"/>
      <c r="D3534" s="69">
        <v>20261278</v>
      </c>
      <c r="E3534" s="69"/>
      <c r="F3534" s="70">
        <v>58986151</v>
      </c>
      <c r="G3534" s="69">
        <v>58986151</v>
      </c>
      <c r="H3534" s="70">
        <v>71152194</v>
      </c>
      <c r="I3534" s="69">
        <v>351.173277421099</v>
      </c>
      <c r="J3534" s="69">
        <v>120.625253205621</v>
      </c>
      <c r="K3534" s="69">
        <v>61455630.1</v>
      </c>
      <c r="L3534" s="69">
        <v>86.3720802481509</v>
      </c>
      <c r="M3534" s="70">
        <v>7299915</v>
      </c>
      <c r="N3534" s="70">
        <v>78452109</v>
      </c>
      <c r="O3534" s="69">
        <v>387.202174512388</v>
      </c>
      <c r="P3534" s="69">
        <v>110.259578221861</v>
      </c>
    </row>
    <row r="3535" spans="1:16">
      <c r="A3535" s="92" t="s">
        <v>144</v>
      </c>
      <c r="B3535" s="87" t="s">
        <v>145</v>
      </c>
      <c r="C3535" s="69"/>
      <c r="D3535" s="69">
        <v>1752162.76</v>
      </c>
      <c r="E3535" s="69"/>
      <c r="F3535" s="69"/>
      <c r="G3535" s="69"/>
      <c r="H3535" s="69"/>
      <c r="I3535" s="69"/>
      <c r="J3535" s="69"/>
      <c r="K3535" s="69"/>
      <c r="L3535" s="69"/>
      <c r="M3535" s="69"/>
      <c r="N3535" s="69"/>
      <c r="O3535" s="69"/>
      <c r="P3535" s="69"/>
    </row>
    <row r="3536" spans="1:16">
      <c r="A3536" s="89" t="s">
        <v>362</v>
      </c>
      <c r="B3536" s="87" t="s">
        <v>363</v>
      </c>
      <c r="C3536" s="63"/>
      <c r="D3536" s="63">
        <v>7077010.48</v>
      </c>
      <c r="E3536" s="63"/>
      <c r="F3536" s="64">
        <v>5076376</v>
      </c>
      <c r="G3536" s="63">
        <v>5076376</v>
      </c>
      <c r="H3536" s="64">
        <v>5076376</v>
      </c>
      <c r="I3536" s="63">
        <v>71.7305140969637</v>
      </c>
      <c r="J3536" s="63">
        <v>100</v>
      </c>
      <c r="K3536" s="63">
        <v>557376.59</v>
      </c>
      <c r="L3536" s="63">
        <v>10.9798129610573</v>
      </c>
      <c r="M3536" s="64">
        <v>-2222380</v>
      </c>
      <c r="N3536" s="64">
        <v>2853996</v>
      </c>
      <c r="O3536" s="63">
        <v>40.3277062831197</v>
      </c>
      <c r="P3536" s="63">
        <v>56.2211309800535</v>
      </c>
    </row>
    <row r="3537" spans="1:16">
      <c r="A3537" s="90" t="s">
        <v>24</v>
      </c>
      <c r="B3537" s="87" t="s">
        <v>25</v>
      </c>
      <c r="C3537" s="63"/>
      <c r="D3537" s="63">
        <v>7077010.48</v>
      </c>
      <c r="E3537" s="63"/>
      <c r="F3537" s="64">
        <v>5076376</v>
      </c>
      <c r="G3537" s="63">
        <v>5076376</v>
      </c>
      <c r="H3537" s="64">
        <v>5076376</v>
      </c>
      <c r="I3537" s="63">
        <v>71.7305140969637</v>
      </c>
      <c r="J3537" s="63">
        <v>100</v>
      </c>
      <c r="K3537" s="63">
        <v>557376.59</v>
      </c>
      <c r="L3537" s="63">
        <v>10.9798129610573</v>
      </c>
      <c r="M3537" s="64">
        <v>-2222380</v>
      </c>
      <c r="N3537" s="64">
        <v>2853996</v>
      </c>
      <c r="O3537" s="63">
        <v>40.3277062831197</v>
      </c>
      <c r="P3537" s="63">
        <v>56.2211309800535</v>
      </c>
    </row>
    <row r="3538" spans="1:16">
      <c r="A3538" s="91" t="s">
        <v>158</v>
      </c>
      <c r="B3538" s="87" t="s">
        <v>159</v>
      </c>
      <c r="C3538" s="63"/>
      <c r="D3538" s="63">
        <v>7077010.48</v>
      </c>
      <c r="E3538" s="63"/>
      <c r="F3538" s="64">
        <v>5076376</v>
      </c>
      <c r="G3538" s="63">
        <v>5076376</v>
      </c>
      <c r="H3538" s="64">
        <v>5076376</v>
      </c>
      <c r="I3538" s="63">
        <v>71.7305140969637</v>
      </c>
      <c r="J3538" s="63">
        <v>100</v>
      </c>
      <c r="K3538" s="63">
        <v>557376.59</v>
      </c>
      <c r="L3538" s="63">
        <v>10.9798129610573</v>
      </c>
      <c r="M3538" s="64">
        <v>-2222380</v>
      </c>
      <c r="N3538" s="64">
        <v>2853996</v>
      </c>
      <c r="O3538" s="63">
        <v>40.3277062831197</v>
      </c>
      <c r="P3538" s="63">
        <v>56.2211309800535</v>
      </c>
    </row>
    <row r="3539" spans="1:16">
      <c r="A3539" s="92" t="s">
        <v>28</v>
      </c>
      <c r="B3539" s="87" t="s">
        <v>29</v>
      </c>
      <c r="C3539" s="69"/>
      <c r="D3539" s="69">
        <v>48046.48</v>
      </c>
      <c r="E3539" s="69"/>
      <c r="F3539" s="70">
        <v>328711</v>
      </c>
      <c r="G3539" s="69">
        <v>328711</v>
      </c>
      <c r="H3539" s="70">
        <v>328711</v>
      </c>
      <c r="I3539" s="69">
        <v>684.152096053655</v>
      </c>
      <c r="J3539" s="69">
        <v>100</v>
      </c>
      <c r="K3539" s="69">
        <v>231522.05</v>
      </c>
      <c r="L3539" s="69">
        <v>70.4333137619368</v>
      </c>
      <c r="M3539" s="70">
        <v>-64903</v>
      </c>
      <c r="N3539" s="70">
        <v>263808</v>
      </c>
      <c r="O3539" s="69">
        <v>549.068318844586</v>
      </c>
      <c r="P3539" s="69">
        <v>80.2553002485466</v>
      </c>
    </row>
    <row r="3540" spans="1:16">
      <c r="A3540" s="92" t="s">
        <v>34</v>
      </c>
      <c r="B3540" s="87" t="s">
        <v>35</v>
      </c>
      <c r="C3540" s="69"/>
      <c r="D3540" s="69">
        <v>9660.84</v>
      </c>
      <c r="E3540" s="69"/>
      <c r="F3540" s="70">
        <v>59705</v>
      </c>
      <c r="G3540" s="69">
        <v>59705</v>
      </c>
      <c r="H3540" s="70">
        <v>59705</v>
      </c>
      <c r="I3540" s="69">
        <v>618.010442156169</v>
      </c>
      <c r="J3540" s="69">
        <v>100</v>
      </c>
      <c r="K3540" s="69">
        <v>42109.12</v>
      </c>
      <c r="L3540" s="69">
        <v>70.528632442844</v>
      </c>
      <c r="M3540" s="70">
        <v>-9184</v>
      </c>
      <c r="N3540" s="70">
        <v>50521</v>
      </c>
      <c r="O3540" s="69">
        <v>522.946244839993</v>
      </c>
      <c r="P3540" s="69">
        <v>84.617703709907</v>
      </c>
    </row>
    <row r="3541" spans="1:16">
      <c r="A3541" s="92" t="s">
        <v>36</v>
      </c>
      <c r="B3541" s="87" t="s">
        <v>37</v>
      </c>
      <c r="C3541" s="69"/>
      <c r="D3541" s="69">
        <v>843.1</v>
      </c>
      <c r="E3541" s="69"/>
      <c r="F3541" s="70">
        <v>5675</v>
      </c>
      <c r="G3541" s="69">
        <v>5675</v>
      </c>
      <c r="H3541" s="70">
        <v>5675</v>
      </c>
      <c r="I3541" s="69">
        <v>673.111137468865</v>
      </c>
      <c r="J3541" s="69">
        <v>100</v>
      </c>
      <c r="K3541" s="69">
        <v>2507.96</v>
      </c>
      <c r="L3541" s="69">
        <v>44.193127753304</v>
      </c>
      <c r="M3541" s="70">
        <v>-1819</v>
      </c>
      <c r="N3541" s="70">
        <v>3856</v>
      </c>
      <c r="O3541" s="69">
        <v>457.359743802633</v>
      </c>
      <c r="P3541" s="69">
        <v>67.9471365638767</v>
      </c>
    </row>
    <row r="3542" spans="1:16">
      <c r="A3542" s="92" t="s">
        <v>102</v>
      </c>
      <c r="B3542" s="87" t="s">
        <v>103</v>
      </c>
      <c r="C3542" s="69"/>
      <c r="D3542" s="69">
        <v>12368.02</v>
      </c>
      <c r="E3542" s="69"/>
      <c r="F3542" s="69"/>
      <c r="G3542" s="69"/>
      <c r="H3542" s="69"/>
      <c r="I3542" s="69"/>
      <c r="J3542" s="69"/>
      <c r="K3542" s="69"/>
      <c r="L3542" s="69"/>
      <c r="M3542" s="70">
        <v>36603</v>
      </c>
      <c r="N3542" s="70">
        <v>36603</v>
      </c>
      <c r="O3542" s="69">
        <v>295.948745231654</v>
      </c>
      <c r="P3542" s="69"/>
    </row>
    <row r="3543" spans="1:16">
      <c r="A3543" s="92" t="s">
        <v>52</v>
      </c>
      <c r="B3543" s="87" t="s">
        <v>53</v>
      </c>
      <c r="C3543" s="69"/>
      <c r="D3543" s="69">
        <v>424828.69</v>
      </c>
      <c r="E3543" s="69"/>
      <c r="F3543" s="70">
        <v>360855</v>
      </c>
      <c r="G3543" s="69">
        <v>360855</v>
      </c>
      <c r="H3543" s="70">
        <v>360855</v>
      </c>
      <c r="I3543" s="69">
        <v>84.9412971614511</v>
      </c>
      <c r="J3543" s="69">
        <v>100</v>
      </c>
      <c r="K3543" s="69">
        <v>281237.46</v>
      </c>
      <c r="L3543" s="69">
        <v>77.9364176746893</v>
      </c>
      <c r="M3543" s="70">
        <v>-298355</v>
      </c>
      <c r="N3543" s="70">
        <v>62500</v>
      </c>
      <c r="O3543" s="69">
        <v>14.7118124249094</v>
      </c>
      <c r="P3543" s="69">
        <v>17.3199761677128</v>
      </c>
    </row>
    <row r="3544" spans="1:16">
      <c r="A3544" s="92" t="s">
        <v>110</v>
      </c>
      <c r="B3544" s="87" t="s">
        <v>111</v>
      </c>
      <c r="C3544" s="69"/>
      <c r="D3544" s="69">
        <v>8782.63</v>
      </c>
      <c r="E3544" s="69"/>
      <c r="F3544" s="69"/>
      <c r="G3544" s="69"/>
      <c r="H3544" s="69"/>
      <c r="I3544" s="69"/>
      <c r="J3544" s="69"/>
      <c r="K3544" s="69"/>
      <c r="L3544" s="69"/>
      <c r="M3544" s="69"/>
      <c r="N3544" s="69"/>
      <c r="O3544" s="69"/>
      <c r="P3544" s="69"/>
    </row>
    <row r="3545" spans="1:16">
      <c r="A3545" s="92" t="s">
        <v>136</v>
      </c>
      <c r="B3545" s="87" t="s">
        <v>137</v>
      </c>
      <c r="C3545" s="69"/>
      <c r="D3545" s="69"/>
      <c r="E3545" s="69"/>
      <c r="F3545" s="70">
        <v>1988768</v>
      </c>
      <c r="G3545" s="69">
        <v>1988768</v>
      </c>
      <c r="H3545" s="70">
        <v>1988768</v>
      </c>
      <c r="I3545" s="69"/>
      <c r="J3545" s="69">
        <v>100</v>
      </c>
      <c r="K3545" s="69"/>
      <c r="L3545" s="69"/>
      <c r="M3545" s="70">
        <v>-1988768</v>
      </c>
      <c r="N3545" s="69"/>
      <c r="O3545" s="69"/>
      <c r="P3545" s="69"/>
    </row>
    <row r="3546" spans="1:16">
      <c r="A3546" s="92" t="s">
        <v>144</v>
      </c>
      <c r="B3546" s="87" t="s">
        <v>145</v>
      </c>
      <c r="C3546" s="69"/>
      <c r="D3546" s="69"/>
      <c r="E3546" s="69"/>
      <c r="F3546" s="70">
        <v>2332662</v>
      </c>
      <c r="G3546" s="69">
        <v>2332662</v>
      </c>
      <c r="H3546" s="70">
        <v>2332662</v>
      </c>
      <c r="I3546" s="69"/>
      <c r="J3546" s="69">
        <v>100</v>
      </c>
      <c r="K3546" s="69"/>
      <c r="L3546" s="69"/>
      <c r="M3546" s="70">
        <v>-2332662</v>
      </c>
      <c r="N3546" s="69"/>
      <c r="O3546" s="69"/>
      <c r="P3546" s="69"/>
    </row>
    <row r="3547" spans="1:16">
      <c r="A3547" s="92" t="s">
        <v>150</v>
      </c>
      <c r="B3547" s="87" t="s">
        <v>151</v>
      </c>
      <c r="C3547" s="69"/>
      <c r="D3547" s="69">
        <v>6572480.72</v>
      </c>
      <c r="E3547" s="69"/>
      <c r="F3547" s="69"/>
      <c r="G3547" s="69"/>
      <c r="H3547" s="69"/>
      <c r="I3547" s="69"/>
      <c r="J3547" s="69"/>
      <c r="K3547" s="69"/>
      <c r="L3547" s="69"/>
      <c r="M3547" s="70">
        <v>2436708</v>
      </c>
      <c r="N3547" s="70">
        <v>2436708</v>
      </c>
      <c r="O3547" s="69">
        <v>37.0744031638635</v>
      </c>
      <c r="P3547" s="69"/>
    </row>
    <row r="3548" spans="1:16">
      <c r="A3548" s="89" t="s">
        <v>364</v>
      </c>
      <c r="B3548" s="87" t="s">
        <v>365</v>
      </c>
      <c r="C3548" s="63"/>
      <c r="D3548" s="63"/>
      <c r="E3548" s="63"/>
      <c r="F3548" s="64">
        <v>250001</v>
      </c>
      <c r="G3548" s="63">
        <v>250001</v>
      </c>
      <c r="H3548" s="64">
        <v>250001</v>
      </c>
      <c r="I3548" s="63"/>
      <c r="J3548" s="63">
        <v>100</v>
      </c>
      <c r="K3548" s="63"/>
      <c r="L3548" s="63"/>
      <c r="M3548" s="64">
        <v>-250001</v>
      </c>
      <c r="N3548" s="63"/>
      <c r="O3548" s="63"/>
      <c r="P3548" s="63"/>
    </row>
    <row r="3549" spans="1:16">
      <c r="A3549" s="90" t="s">
        <v>24</v>
      </c>
      <c r="B3549" s="87" t="s">
        <v>25</v>
      </c>
      <c r="C3549" s="63"/>
      <c r="D3549" s="63"/>
      <c r="E3549" s="63"/>
      <c r="F3549" s="64">
        <v>250001</v>
      </c>
      <c r="G3549" s="63">
        <v>250001</v>
      </c>
      <c r="H3549" s="64">
        <v>250001</v>
      </c>
      <c r="I3549" s="63"/>
      <c r="J3549" s="63">
        <v>100</v>
      </c>
      <c r="K3549" s="63"/>
      <c r="L3549" s="63"/>
      <c r="M3549" s="64">
        <v>-250001</v>
      </c>
      <c r="N3549" s="63"/>
      <c r="O3549" s="63"/>
      <c r="P3549" s="63"/>
    </row>
    <row r="3550" spans="1:16">
      <c r="A3550" s="91" t="s">
        <v>56</v>
      </c>
      <c r="B3550" s="87" t="s">
        <v>57</v>
      </c>
      <c r="C3550" s="63"/>
      <c r="D3550" s="63"/>
      <c r="E3550" s="63"/>
      <c r="F3550" s="64">
        <v>37501</v>
      </c>
      <c r="G3550" s="63">
        <v>37501</v>
      </c>
      <c r="H3550" s="64">
        <v>37501</v>
      </c>
      <c r="I3550" s="63"/>
      <c r="J3550" s="63">
        <v>100</v>
      </c>
      <c r="K3550" s="63"/>
      <c r="L3550" s="63"/>
      <c r="M3550" s="64">
        <v>-37501</v>
      </c>
      <c r="N3550" s="63"/>
      <c r="O3550" s="63"/>
      <c r="P3550" s="63"/>
    </row>
    <row r="3551" spans="1:16">
      <c r="A3551" s="92" t="s">
        <v>28</v>
      </c>
      <c r="B3551" s="87" t="s">
        <v>29</v>
      </c>
      <c r="C3551" s="69"/>
      <c r="D3551" s="69"/>
      <c r="E3551" s="69"/>
      <c r="F3551" s="70">
        <v>15000</v>
      </c>
      <c r="G3551" s="69">
        <v>15000</v>
      </c>
      <c r="H3551" s="70">
        <v>15000</v>
      </c>
      <c r="I3551" s="69"/>
      <c r="J3551" s="69">
        <v>100</v>
      </c>
      <c r="K3551" s="69"/>
      <c r="L3551" s="69"/>
      <c r="M3551" s="70">
        <v>-15000</v>
      </c>
      <c r="N3551" s="69"/>
      <c r="O3551" s="69"/>
      <c r="P3551" s="69"/>
    </row>
    <row r="3552" spans="1:16">
      <c r="A3552" s="92" t="s">
        <v>32</v>
      </c>
      <c r="B3552" s="87" t="s">
        <v>33</v>
      </c>
      <c r="C3552" s="69"/>
      <c r="D3552" s="69"/>
      <c r="E3552" s="69"/>
      <c r="F3552" s="70">
        <v>250</v>
      </c>
      <c r="G3552" s="69">
        <v>250</v>
      </c>
      <c r="H3552" s="70">
        <v>250</v>
      </c>
      <c r="I3552" s="69"/>
      <c r="J3552" s="69">
        <v>100</v>
      </c>
      <c r="K3552" s="69"/>
      <c r="L3552" s="69"/>
      <c r="M3552" s="70">
        <v>-250</v>
      </c>
      <c r="N3552" s="69"/>
      <c r="O3552" s="69"/>
      <c r="P3552" s="69"/>
    </row>
    <row r="3553" spans="1:16">
      <c r="A3553" s="92" t="s">
        <v>34</v>
      </c>
      <c r="B3553" s="87" t="s">
        <v>35</v>
      </c>
      <c r="C3553" s="69"/>
      <c r="D3553" s="69"/>
      <c r="E3553" s="69"/>
      <c r="F3553" s="70">
        <v>2750</v>
      </c>
      <c r="G3553" s="69">
        <v>2750</v>
      </c>
      <c r="H3553" s="70">
        <v>2750</v>
      </c>
      <c r="I3553" s="69"/>
      <c r="J3553" s="69">
        <v>100</v>
      </c>
      <c r="K3553" s="69"/>
      <c r="L3553" s="69"/>
      <c r="M3553" s="70">
        <v>-2750</v>
      </c>
      <c r="N3553" s="69"/>
      <c r="O3553" s="69"/>
      <c r="P3553" s="69"/>
    </row>
    <row r="3554" spans="1:16">
      <c r="A3554" s="92" t="s">
        <v>70</v>
      </c>
      <c r="B3554" s="87" t="s">
        <v>71</v>
      </c>
      <c r="C3554" s="69"/>
      <c r="D3554" s="69"/>
      <c r="E3554" s="69"/>
      <c r="F3554" s="70">
        <v>4538</v>
      </c>
      <c r="G3554" s="69">
        <v>4538</v>
      </c>
      <c r="H3554" s="70">
        <v>4538</v>
      </c>
      <c r="I3554" s="69"/>
      <c r="J3554" s="69">
        <v>100</v>
      </c>
      <c r="K3554" s="69"/>
      <c r="L3554" s="69"/>
      <c r="M3554" s="70">
        <v>-4538</v>
      </c>
      <c r="N3554" s="69"/>
      <c r="O3554" s="69"/>
      <c r="P3554" s="69"/>
    </row>
    <row r="3555" spans="1:16">
      <c r="A3555" s="92" t="s">
        <v>36</v>
      </c>
      <c r="B3555" s="87" t="s">
        <v>37</v>
      </c>
      <c r="C3555" s="69"/>
      <c r="D3555" s="69"/>
      <c r="E3555" s="69"/>
      <c r="F3555" s="70">
        <v>338</v>
      </c>
      <c r="G3555" s="69">
        <v>338</v>
      </c>
      <c r="H3555" s="70">
        <v>338</v>
      </c>
      <c r="I3555" s="69"/>
      <c r="J3555" s="69">
        <v>100</v>
      </c>
      <c r="K3555" s="69"/>
      <c r="L3555" s="69"/>
      <c r="M3555" s="70">
        <v>-338</v>
      </c>
      <c r="N3555" s="69"/>
      <c r="O3555" s="69"/>
      <c r="P3555" s="69"/>
    </row>
    <row r="3556" spans="1:16">
      <c r="A3556" s="92" t="s">
        <v>86</v>
      </c>
      <c r="B3556" s="87" t="s">
        <v>87</v>
      </c>
      <c r="C3556" s="69"/>
      <c r="D3556" s="69"/>
      <c r="E3556" s="69"/>
      <c r="F3556" s="70">
        <v>2250</v>
      </c>
      <c r="G3556" s="69">
        <v>2250</v>
      </c>
      <c r="H3556" s="70">
        <v>2250</v>
      </c>
      <c r="I3556" s="69"/>
      <c r="J3556" s="69">
        <v>100</v>
      </c>
      <c r="K3556" s="69"/>
      <c r="L3556" s="69"/>
      <c r="M3556" s="70">
        <v>-2250</v>
      </c>
      <c r="N3556" s="69"/>
      <c r="O3556" s="69"/>
      <c r="P3556" s="69"/>
    </row>
    <row r="3557" spans="1:16">
      <c r="A3557" s="92" t="s">
        <v>52</v>
      </c>
      <c r="B3557" s="87" t="s">
        <v>53</v>
      </c>
      <c r="C3557" s="69"/>
      <c r="D3557" s="69"/>
      <c r="E3557" s="69"/>
      <c r="F3557" s="70">
        <v>8625</v>
      </c>
      <c r="G3557" s="69">
        <v>8625</v>
      </c>
      <c r="H3557" s="70">
        <v>8625</v>
      </c>
      <c r="I3557" s="69"/>
      <c r="J3557" s="69">
        <v>100</v>
      </c>
      <c r="K3557" s="69"/>
      <c r="L3557" s="69"/>
      <c r="M3557" s="70">
        <v>-8625</v>
      </c>
      <c r="N3557" s="69"/>
      <c r="O3557" s="69"/>
      <c r="P3557" s="69"/>
    </row>
    <row r="3558" spans="1:16">
      <c r="A3558" s="92" t="s">
        <v>138</v>
      </c>
      <c r="B3558" s="87" t="s">
        <v>139</v>
      </c>
      <c r="C3558" s="69"/>
      <c r="D3558" s="69"/>
      <c r="E3558" s="69"/>
      <c r="F3558" s="70">
        <v>3750</v>
      </c>
      <c r="G3558" s="69">
        <v>3750</v>
      </c>
      <c r="H3558" s="70">
        <v>3750</v>
      </c>
      <c r="I3558" s="69"/>
      <c r="J3558" s="69">
        <v>100</v>
      </c>
      <c r="K3558" s="69"/>
      <c r="L3558" s="69"/>
      <c r="M3558" s="70">
        <v>-3750</v>
      </c>
      <c r="N3558" s="69"/>
      <c r="O3558" s="69"/>
      <c r="P3558" s="69"/>
    </row>
    <row r="3559" spans="1:16">
      <c r="A3559" s="91" t="s">
        <v>350</v>
      </c>
      <c r="B3559" s="87" t="s">
        <v>351</v>
      </c>
      <c r="C3559" s="63"/>
      <c r="D3559" s="63"/>
      <c r="E3559" s="63"/>
      <c r="F3559" s="64">
        <v>212500</v>
      </c>
      <c r="G3559" s="63">
        <v>212500</v>
      </c>
      <c r="H3559" s="64">
        <v>212500</v>
      </c>
      <c r="I3559" s="63"/>
      <c r="J3559" s="63">
        <v>100</v>
      </c>
      <c r="K3559" s="63"/>
      <c r="L3559" s="63"/>
      <c r="M3559" s="64">
        <v>-212500</v>
      </c>
      <c r="N3559" s="63"/>
      <c r="O3559" s="63"/>
      <c r="P3559" s="63"/>
    </row>
    <row r="3560" spans="1:16">
      <c r="A3560" s="92" t="s">
        <v>28</v>
      </c>
      <c r="B3560" s="87" t="s">
        <v>29</v>
      </c>
      <c r="C3560" s="69"/>
      <c r="D3560" s="69"/>
      <c r="E3560" s="69"/>
      <c r="F3560" s="70">
        <v>85150</v>
      </c>
      <c r="G3560" s="69">
        <v>85150</v>
      </c>
      <c r="H3560" s="70">
        <v>85150</v>
      </c>
      <c r="I3560" s="69"/>
      <c r="J3560" s="69">
        <v>100</v>
      </c>
      <c r="K3560" s="69"/>
      <c r="L3560" s="69"/>
      <c r="M3560" s="70">
        <v>-85150</v>
      </c>
      <c r="N3560" s="69"/>
      <c r="O3560" s="69"/>
      <c r="P3560" s="69"/>
    </row>
    <row r="3561" spans="1:16">
      <c r="A3561" s="92" t="s">
        <v>32</v>
      </c>
      <c r="B3561" s="87" t="s">
        <v>33</v>
      </c>
      <c r="C3561" s="69"/>
      <c r="D3561" s="69"/>
      <c r="E3561" s="69"/>
      <c r="F3561" s="70">
        <v>1775</v>
      </c>
      <c r="G3561" s="69">
        <v>1775</v>
      </c>
      <c r="H3561" s="70">
        <v>1775</v>
      </c>
      <c r="I3561" s="69"/>
      <c r="J3561" s="69">
        <v>100</v>
      </c>
      <c r="K3561" s="69"/>
      <c r="L3561" s="69"/>
      <c r="M3561" s="70">
        <v>-1775</v>
      </c>
      <c r="N3561" s="69"/>
      <c r="O3561" s="69"/>
      <c r="P3561" s="69"/>
    </row>
    <row r="3562" spans="1:16">
      <c r="A3562" s="92" t="s">
        <v>34</v>
      </c>
      <c r="B3562" s="87" t="s">
        <v>35</v>
      </c>
      <c r="C3562" s="69"/>
      <c r="D3562" s="69"/>
      <c r="E3562" s="69"/>
      <c r="F3562" s="70">
        <v>14975</v>
      </c>
      <c r="G3562" s="69">
        <v>14975</v>
      </c>
      <c r="H3562" s="70">
        <v>14975</v>
      </c>
      <c r="I3562" s="69"/>
      <c r="J3562" s="69">
        <v>100</v>
      </c>
      <c r="K3562" s="69"/>
      <c r="L3562" s="69"/>
      <c r="M3562" s="70">
        <v>-14975</v>
      </c>
      <c r="N3562" s="69"/>
      <c r="O3562" s="69"/>
      <c r="P3562" s="69"/>
    </row>
    <row r="3563" spans="1:16">
      <c r="A3563" s="92" t="s">
        <v>70</v>
      </c>
      <c r="B3563" s="87" t="s">
        <v>71</v>
      </c>
      <c r="C3563" s="69"/>
      <c r="D3563" s="69"/>
      <c r="E3563" s="69"/>
      <c r="F3563" s="70">
        <v>1975</v>
      </c>
      <c r="G3563" s="69">
        <v>1975</v>
      </c>
      <c r="H3563" s="70">
        <v>1975</v>
      </c>
      <c r="I3563" s="69"/>
      <c r="J3563" s="69">
        <v>100</v>
      </c>
      <c r="K3563" s="69"/>
      <c r="L3563" s="69"/>
      <c r="M3563" s="70">
        <v>-1975</v>
      </c>
      <c r="N3563" s="69"/>
      <c r="O3563" s="69"/>
      <c r="P3563" s="69"/>
    </row>
    <row r="3564" spans="1:16">
      <c r="A3564" s="92" t="s">
        <v>36</v>
      </c>
      <c r="B3564" s="87" t="s">
        <v>37</v>
      </c>
      <c r="C3564" s="69"/>
      <c r="D3564" s="69"/>
      <c r="E3564" s="69"/>
      <c r="F3564" s="70">
        <v>25750</v>
      </c>
      <c r="G3564" s="69">
        <v>25750</v>
      </c>
      <c r="H3564" s="70">
        <v>25750</v>
      </c>
      <c r="I3564" s="69"/>
      <c r="J3564" s="69">
        <v>100</v>
      </c>
      <c r="K3564" s="69"/>
      <c r="L3564" s="69"/>
      <c r="M3564" s="70">
        <v>-25750</v>
      </c>
      <c r="N3564" s="69"/>
      <c r="O3564" s="69"/>
      <c r="P3564" s="69"/>
    </row>
    <row r="3565" spans="1:16">
      <c r="A3565" s="92" t="s">
        <v>86</v>
      </c>
      <c r="B3565" s="87" t="s">
        <v>87</v>
      </c>
      <c r="C3565" s="69"/>
      <c r="D3565" s="69"/>
      <c r="E3565" s="69"/>
      <c r="F3565" s="70">
        <v>12750</v>
      </c>
      <c r="G3565" s="69">
        <v>12750</v>
      </c>
      <c r="H3565" s="70">
        <v>12750</v>
      </c>
      <c r="I3565" s="69"/>
      <c r="J3565" s="69">
        <v>100</v>
      </c>
      <c r="K3565" s="69"/>
      <c r="L3565" s="69"/>
      <c r="M3565" s="70">
        <v>-12750</v>
      </c>
      <c r="N3565" s="69"/>
      <c r="O3565" s="69"/>
      <c r="P3565" s="69"/>
    </row>
    <row r="3566" spans="1:16">
      <c r="A3566" s="92" t="s">
        <v>52</v>
      </c>
      <c r="B3566" s="87" t="s">
        <v>53</v>
      </c>
      <c r="C3566" s="69"/>
      <c r="D3566" s="69"/>
      <c r="E3566" s="69"/>
      <c r="F3566" s="70">
        <v>48875</v>
      </c>
      <c r="G3566" s="69">
        <v>48875</v>
      </c>
      <c r="H3566" s="70">
        <v>48875</v>
      </c>
      <c r="I3566" s="69"/>
      <c r="J3566" s="69">
        <v>100</v>
      </c>
      <c r="K3566" s="69"/>
      <c r="L3566" s="69"/>
      <c r="M3566" s="70">
        <v>-48875</v>
      </c>
      <c r="N3566" s="69"/>
      <c r="O3566" s="69"/>
      <c r="P3566" s="69"/>
    </row>
    <row r="3567" spans="1:16">
      <c r="A3567" s="92" t="s">
        <v>138</v>
      </c>
      <c r="B3567" s="87" t="s">
        <v>139</v>
      </c>
      <c r="C3567" s="69"/>
      <c r="D3567" s="69"/>
      <c r="E3567" s="69"/>
      <c r="F3567" s="70">
        <v>21250</v>
      </c>
      <c r="G3567" s="69">
        <v>21250</v>
      </c>
      <c r="H3567" s="70">
        <v>21250</v>
      </c>
      <c r="I3567" s="69"/>
      <c r="J3567" s="69">
        <v>100</v>
      </c>
      <c r="K3567" s="69"/>
      <c r="L3567" s="69"/>
      <c r="M3567" s="70">
        <v>-21250</v>
      </c>
      <c r="N3567" s="69"/>
      <c r="O3567" s="69"/>
      <c r="P3567" s="69"/>
    </row>
    <row r="3568" spans="1:16">
      <c r="A3568" s="89" t="s">
        <v>366</v>
      </c>
      <c r="B3568" s="87" t="s">
        <v>367</v>
      </c>
      <c r="C3568" s="63"/>
      <c r="D3568" s="63">
        <v>17345481.5</v>
      </c>
      <c r="E3568" s="63"/>
      <c r="F3568" s="63"/>
      <c r="G3568" s="63"/>
      <c r="H3568" s="63"/>
      <c r="I3568" s="63"/>
      <c r="J3568" s="63"/>
      <c r="K3568" s="63"/>
      <c r="L3568" s="63"/>
      <c r="M3568" s="63"/>
      <c r="N3568" s="63"/>
      <c r="O3568" s="63"/>
      <c r="P3568" s="63"/>
    </row>
    <row r="3569" spans="1:16">
      <c r="A3569" s="90" t="s">
        <v>24</v>
      </c>
      <c r="B3569" s="87" t="s">
        <v>25</v>
      </c>
      <c r="C3569" s="63"/>
      <c r="D3569" s="63">
        <v>17345481.5</v>
      </c>
      <c r="E3569" s="63"/>
      <c r="F3569" s="63"/>
      <c r="G3569" s="63"/>
      <c r="H3569" s="63"/>
      <c r="I3569" s="63"/>
      <c r="J3569" s="63"/>
      <c r="K3569" s="63"/>
      <c r="L3569" s="63"/>
      <c r="M3569" s="63"/>
      <c r="N3569" s="63"/>
      <c r="O3569" s="63"/>
      <c r="P3569" s="63"/>
    </row>
    <row r="3570" spans="1:16">
      <c r="A3570" s="91" t="s">
        <v>26</v>
      </c>
      <c r="B3570" s="87" t="s">
        <v>27</v>
      </c>
      <c r="C3570" s="63"/>
      <c r="D3570" s="63">
        <v>12963570.5</v>
      </c>
      <c r="E3570" s="63"/>
      <c r="F3570" s="63"/>
      <c r="G3570" s="63"/>
      <c r="H3570" s="63"/>
      <c r="I3570" s="63"/>
      <c r="J3570" s="63"/>
      <c r="K3570" s="63"/>
      <c r="L3570" s="63"/>
      <c r="M3570" s="63"/>
      <c r="N3570" s="63"/>
      <c r="O3570" s="63"/>
      <c r="P3570" s="63"/>
    </row>
    <row r="3571" spans="1:16">
      <c r="A3571" s="92" t="s">
        <v>52</v>
      </c>
      <c r="B3571" s="87" t="s">
        <v>53</v>
      </c>
      <c r="C3571" s="69"/>
      <c r="D3571" s="69">
        <v>4850143.05</v>
      </c>
      <c r="E3571" s="69"/>
      <c r="F3571" s="69"/>
      <c r="G3571" s="69"/>
      <c r="H3571" s="69"/>
      <c r="I3571" s="69"/>
      <c r="J3571" s="69"/>
      <c r="K3571" s="69"/>
      <c r="L3571" s="69"/>
      <c r="M3571" s="69"/>
      <c r="N3571" s="69"/>
      <c r="O3571" s="69"/>
      <c r="P3571" s="69"/>
    </row>
    <row r="3572" spans="1:16">
      <c r="A3572" s="92" t="s">
        <v>110</v>
      </c>
      <c r="B3572" s="87" t="s">
        <v>111</v>
      </c>
      <c r="C3572" s="69"/>
      <c r="D3572" s="69">
        <v>107784.39</v>
      </c>
      <c r="E3572" s="69"/>
      <c r="F3572" s="69"/>
      <c r="G3572" s="69"/>
      <c r="H3572" s="69"/>
      <c r="I3572" s="69"/>
      <c r="J3572" s="69"/>
      <c r="K3572" s="69"/>
      <c r="L3572" s="69"/>
      <c r="M3572" s="69"/>
      <c r="N3572" s="69"/>
      <c r="O3572" s="69"/>
      <c r="P3572" s="69"/>
    </row>
    <row r="3573" spans="1:16">
      <c r="A3573" s="92" t="s">
        <v>136</v>
      </c>
      <c r="B3573" s="87" t="s">
        <v>137</v>
      </c>
      <c r="C3573" s="69"/>
      <c r="D3573" s="69">
        <v>8005643.06</v>
      </c>
      <c r="E3573" s="69"/>
      <c r="F3573" s="69"/>
      <c r="G3573" s="69"/>
      <c r="H3573" s="69"/>
      <c r="I3573" s="69"/>
      <c r="J3573" s="69"/>
      <c r="K3573" s="69"/>
      <c r="L3573" s="69"/>
      <c r="M3573" s="69"/>
      <c r="N3573" s="69"/>
      <c r="O3573" s="69"/>
      <c r="P3573" s="69"/>
    </row>
    <row r="3574" spans="1:16">
      <c r="A3574" s="91" t="s">
        <v>356</v>
      </c>
      <c r="B3574" s="87" t="s">
        <v>357</v>
      </c>
      <c r="C3574" s="63"/>
      <c r="D3574" s="63">
        <v>4381911</v>
      </c>
      <c r="E3574" s="63"/>
      <c r="F3574" s="63"/>
      <c r="G3574" s="63"/>
      <c r="H3574" s="63"/>
      <c r="I3574" s="63"/>
      <c r="J3574" s="63"/>
      <c r="K3574" s="63"/>
      <c r="L3574" s="63"/>
      <c r="M3574" s="63"/>
      <c r="N3574" s="63"/>
      <c r="O3574" s="63"/>
      <c r="P3574" s="63"/>
    </row>
    <row r="3575" spans="1:16">
      <c r="A3575" s="92" t="s">
        <v>52</v>
      </c>
      <c r="B3575" s="87" t="s">
        <v>53</v>
      </c>
      <c r="C3575" s="69"/>
      <c r="D3575" s="69">
        <v>400902</v>
      </c>
      <c r="E3575" s="69"/>
      <c r="F3575" s="69"/>
      <c r="G3575" s="69"/>
      <c r="H3575" s="69"/>
      <c r="I3575" s="69"/>
      <c r="J3575" s="69"/>
      <c r="K3575" s="69"/>
      <c r="L3575" s="69"/>
      <c r="M3575" s="69"/>
      <c r="N3575" s="69"/>
      <c r="O3575" s="69"/>
      <c r="P3575" s="69"/>
    </row>
    <row r="3576" spans="1:16">
      <c r="A3576" s="92" t="s">
        <v>136</v>
      </c>
      <c r="B3576" s="87" t="s">
        <v>137</v>
      </c>
      <c r="C3576" s="69"/>
      <c r="D3576" s="69">
        <v>3981009</v>
      </c>
      <c r="E3576" s="69"/>
      <c r="F3576" s="69"/>
      <c r="G3576" s="69"/>
      <c r="H3576" s="69"/>
      <c r="I3576" s="69"/>
      <c r="J3576" s="69"/>
      <c r="K3576" s="69"/>
      <c r="L3576" s="69"/>
      <c r="M3576" s="69"/>
      <c r="N3576" s="69"/>
      <c r="O3576" s="69"/>
      <c r="P3576" s="69"/>
    </row>
    <row r="3577" spans="1:16">
      <c r="A3577" s="89" t="s">
        <v>368</v>
      </c>
      <c r="B3577" s="87" t="s">
        <v>369</v>
      </c>
      <c r="C3577" s="63"/>
      <c r="D3577" s="63"/>
      <c r="E3577" s="63"/>
      <c r="F3577" s="64">
        <v>15791859</v>
      </c>
      <c r="G3577" s="63">
        <v>15791859</v>
      </c>
      <c r="H3577" s="64">
        <v>14111229</v>
      </c>
      <c r="I3577" s="63"/>
      <c r="J3577" s="63">
        <v>89.3576177446873</v>
      </c>
      <c r="K3577" s="63"/>
      <c r="L3577" s="63"/>
      <c r="M3577" s="64">
        <v>-12211232</v>
      </c>
      <c r="N3577" s="64">
        <v>1899997</v>
      </c>
      <c r="O3577" s="63"/>
      <c r="P3577" s="63">
        <v>13.4644331829637</v>
      </c>
    </row>
    <row r="3578" spans="1:16">
      <c r="A3578" s="90" t="s">
        <v>24</v>
      </c>
      <c r="B3578" s="87" t="s">
        <v>25</v>
      </c>
      <c r="C3578" s="63"/>
      <c r="D3578" s="63"/>
      <c r="E3578" s="63"/>
      <c r="F3578" s="64">
        <v>15791859</v>
      </c>
      <c r="G3578" s="63">
        <v>15791859</v>
      </c>
      <c r="H3578" s="64">
        <v>14111229</v>
      </c>
      <c r="I3578" s="63"/>
      <c r="J3578" s="63">
        <v>89.3576177446873</v>
      </c>
      <c r="K3578" s="63"/>
      <c r="L3578" s="63"/>
      <c r="M3578" s="64">
        <v>-12211232</v>
      </c>
      <c r="N3578" s="64">
        <v>1899997</v>
      </c>
      <c r="O3578" s="63"/>
      <c r="P3578" s="63">
        <v>13.4644331829637</v>
      </c>
    </row>
    <row r="3579" spans="1:16">
      <c r="A3579" s="91" t="s">
        <v>56</v>
      </c>
      <c r="B3579" s="87" t="s">
        <v>57</v>
      </c>
      <c r="C3579" s="63"/>
      <c r="D3579" s="63"/>
      <c r="E3579" s="63"/>
      <c r="F3579" s="64">
        <v>1680630</v>
      </c>
      <c r="G3579" s="63">
        <v>1680630</v>
      </c>
      <c r="H3579" s="63"/>
      <c r="I3579" s="63"/>
      <c r="J3579" s="63"/>
      <c r="K3579" s="63"/>
      <c r="L3579" s="63"/>
      <c r="M3579" s="64">
        <v>284999</v>
      </c>
      <c r="N3579" s="64">
        <v>284999</v>
      </c>
      <c r="O3579" s="63"/>
      <c r="P3579" s="63"/>
    </row>
    <row r="3580" spans="1:16">
      <c r="A3580" s="92" t="s">
        <v>28</v>
      </c>
      <c r="B3580" s="87" t="s">
        <v>29</v>
      </c>
      <c r="C3580" s="69"/>
      <c r="D3580" s="69"/>
      <c r="E3580" s="69"/>
      <c r="F3580" s="69"/>
      <c r="G3580" s="69"/>
      <c r="H3580" s="69"/>
      <c r="I3580" s="69"/>
      <c r="J3580" s="69"/>
      <c r="K3580" s="69"/>
      <c r="L3580" s="69"/>
      <c r="M3580" s="70">
        <v>142631</v>
      </c>
      <c r="N3580" s="70">
        <v>142631</v>
      </c>
      <c r="O3580" s="69"/>
      <c r="P3580" s="69"/>
    </row>
    <row r="3581" spans="1:16">
      <c r="A3581" s="92" t="s">
        <v>34</v>
      </c>
      <c r="B3581" s="87" t="s">
        <v>35</v>
      </c>
      <c r="C3581" s="69"/>
      <c r="D3581" s="69"/>
      <c r="E3581" s="69"/>
      <c r="F3581" s="69"/>
      <c r="G3581" s="69"/>
      <c r="H3581" s="69"/>
      <c r="I3581" s="69"/>
      <c r="J3581" s="69"/>
      <c r="K3581" s="69"/>
      <c r="L3581" s="69"/>
      <c r="M3581" s="70">
        <v>25906</v>
      </c>
      <c r="N3581" s="70">
        <v>25906</v>
      </c>
      <c r="O3581" s="69"/>
      <c r="P3581" s="69"/>
    </row>
    <row r="3582" spans="1:16">
      <c r="A3582" s="92" t="s">
        <v>70</v>
      </c>
      <c r="B3582" s="87" t="s">
        <v>71</v>
      </c>
      <c r="C3582" s="69"/>
      <c r="D3582" s="69"/>
      <c r="E3582" s="69"/>
      <c r="F3582" s="69"/>
      <c r="G3582" s="69"/>
      <c r="H3582" s="69"/>
      <c r="I3582" s="69"/>
      <c r="J3582" s="69"/>
      <c r="K3582" s="69"/>
      <c r="L3582" s="69"/>
      <c r="M3582" s="70">
        <v>3225</v>
      </c>
      <c r="N3582" s="70">
        <v>3225</v>
      </c>
      <c r="O3582" s="69"/>
      <c r="P3582" s="69"/>
    </row>
    <row r="3583" spans="1:16">
      <c r="A3583" s="92" t="s">
        <v>36</v>
      </c>
      <c r="B3583" s="87" t="s">
        <v>37</v>
      </c>
      <c r="C3583" s="69"/>
      <c r="D3583" s="69"/>
      <c r="E3583" s="69"/>
      <c r="F3583" s="69"/>
      <c r="G3583" s="69"/>
      <c r="H3583" s="69"/>
      <c r="I3583" s="69"/>
      <c r="J3583" s="69"/>
      <c r="K3583" s="69"/>
      <c r="L3583" s="69"/>
      <c r="M3583" s="70">
        <v>2462</v>
      </c>
      <c r="N3583" s="70">
        <v>2462</v>
      </c>
      <c r="O3583" s="69"/>
      <c r="P3583" s="69"/>
    </row>
    <row r="3584" spans="1:16">
      <c r="A3584" s="92" t="s">
        <v>82</v>
      </c>
      <c r="B3584" s="87" t="s">
        <v>83</v>
      </c>
      <c r="C3584" s="69"/>
      <c r="D3584" s="69"/>
      <c r="E3584" s="69"/>
      <c r="F3584" s="69"/>
      <c r="G3584" s="69"/>
      <c r="H3584" s="69"/>
      <c r="I3584" s="69"/>
      <c r="J3584" s="69"/>
      <c r="K3584" s="69"/>
      <c r="L3584" s="69"/>
      <c r="M3584" s="70">
        <v>7500</v>
      </c>
      <c r="N3584" s="70">
        <v>7500</v>
      </c>
      <c r="O3584" s="69"/>
      <c r="P3584" s="69"/>
    </row>
    <row r="3585" spans="1:16">
      <c r="A3585" s="92" t="s">
        <v>102</v>
      </c>
      <c r="B3585" s="87" t="s">
        <v>103</v>
      </c>
      <c r="C3585" s="69"/>
      <c r="D3585" s="69"/>
      <c r="E3585" s="69"/>
      <c r="F3585" s="69"/>
      <c r="G3585" s="69"/>
      <c r="H3585" s="69"/>
      <c r="I3585" s="69"/>
      <c r="J3585" s="69"/>
      <c r="K3585" s="69"/>
      <c r="L3585" s="69"/>
      <c r="M3585" s="70">
        <v>4875</v>
      </c>
      <c r="N3585" s="70">
        <v>4875</v>
      </c>
      <c r="O3585" s="69"/>
      <c r="P3585" s="69"/>
    </row>
    <row r="3586" spans="1:16">
      <c r="A3586" s="92" t="s">
        <v>52</v>
      </c>
      <c r="B3586" s="87" t="s">
        <v>53</v>
      </c>
      <c r="C3586" s="69"/>
      <c r="D3586" s="69"/>
      <c r="E3586" s="69"/>
      <c r="F3586" s="69"/>
      <c r="G3586" s="69"/>
      <c r="H3586" s="69"/>
      <c r="I3586" s="69"/>
      <c r="J3586" s="69"/>
      <c r="K3586" s="69"/>
      <c r="L3586" s="69"/>
      <c r="M3586" s="70">
        <v>37500</v>
      </c>
      <c r="N3586" s="70">
        <v>37500</v>
      </c>
      <c r="O3586" s="69"/>
      <c r="P3586" s="69"/>
    </row>
    <row r="3587" spans="1:16">
      <c r="A3587" s="92" t="s">
        <v>110</v>
      </c>
      <c r="B3587" s="87" t="s">
        <v>111</v>
      </c>
      <c r="C3587" s="69"/>
      <c r="D3587" s="69"/>
      <c r="E3587" s="69"/>
      <c r="F3587" s="69"/>
      <c r="G3587" s="69"/>
      <c r="H3587" s="69"/>
      <c r="I3587" s="69"/>
      <c r="J3587" s="69"/>
      <c r="K3587" s="69"/>
      <c r="L3587" s="69"/>
      <c r="M3587" s="70">
        <v>25650</v>
      </c>
      <c r="N3587" s="70">
        <v>25650</v>
      </c>
      <c r="O3587" s="69"/>
      <c r="P3587" s="69"/>
    </row>
    <row r="3588" spans="1:16">
      <c r="A3588" s="92" t="s">
        <v>136</v>
      </c>
      <c r="B3588" s="87" t="s">
        <v>137</v>
      </c>
      <c r="C3588" s="69"/>
      <c r="D3588" s="69"/>
      <c r="E3588" s="69"/>
      <c r="F3588" s="70">
        <v>1680630</v>
      </c>
      <c r="G3588" s="69">
        <v>1680630</v>
      </c>
      <c r="H3588" s="69"/>
      <c r="I3588" s="69"/>
      <c r="J3588" s="69"/>
      <c r="K3588" s="69"/>
      <c r="L3588" s="69"/>
      <c r="M3588" s="69"/>
      <c r="N3588" s="69"/>
      <c r="O3588" s="69"/>
      <c r="P3588" s="69"/>
    </row>
    <row r="3589" spans="1:16">
      <c r="A3589" s="92" t="s">
        <v>144</v>
      </c>
      <c r="B3589" s="87" t="s">
        <v>145</v>
      </c>
      <c r="C3589" s="69"/>
      <c r="D3589" s="69"/>
      <c r="E3589" s="69"/>
      <c r="F3589" s="69"/>
      <c r="G3589" s="69"/>
      <c r="H3589" s="69"/>
      <c r="I3589" s="69"/>
      <c r="J3589" s="69"/>
      <c r="K3589" s="69"/>
      <c r="L3589" s="69"/>
      <c r="M3589" s="70">
        <v>35250</v>
      </c>
      <c r="N3589" s="70">
        <v>35250</v>
      </c>
      <c r="O3589" s="69"/>
      <c r="P3589" s="69"/>
    </row>
    <row r="3590" spans="1:16">
      <c r="A3590" s="91" t="s">
        <v>344</v>
      </c>
      <c r="B3590" s="87" t="s">
        <v>345</v>
      </c>
      <c r="C3590" s="63"/>
      <c r="D3590" s="63"/>
      <c r="E3590" s="63"/>
      <c r="F3590" s="64">
        <v>14111229</v>
      </c>
      <c r="G3590" s="63">
        <v>14111229</v>
      </c>
      <c r="H3590" s="64">
        <v>14111229</v>
      </c>
      <c r="I3590" s="63"/>
      <c r="J3590" s="63">
        <v>100</v>
      </c>
      <c r="K3590" s="63"/>
      <c r="L3590" s="63"/>
      <c r="M3590" s="64">
        <v>-12496231</v>
      </c>
      <c r="N3590" s="64">
        <v>1614998</v>
      </c>
      <c r="O3590" s="63"/>
      <c r="P3590" s="63">
        <v>11.4447721031244</v>
      </c>
    </row>
    <row r="3591" spans="1:16">
      <c r="A3591" s="92" t="s">
        <v>28</v>
      </c>
      <c r="B3591" s="87" t="s">
        <v>29</v>
      </c>
      <c r="C3591" s="69"/>
      <c r="D3591" s="69"/>
      <c r="E3591" s="69"/>
      <c r="F3591" s="69"/>
      <c r="G3591" s="69"/>
      <c r="H3591" s="69"/>
      <c r="I3591" s="69"/>
      <c r="J3591" s="69"/>
      <c r="K3591" s="69"/>
      <c r="L3591" s="69"/>
      <c r="M3591" s="70">
        <v>808242</v>
      </c>
      <c r="N3591" s="70">
        <v>808242</v>
      </c>
      <c r="O3591" s="69"/>
      <c r="P3591" s="69"/>
    </row>
    <row r="3592" spans="1:16">
      <c r="A3592" s="92" t="s">
        <v>34</v>
      </c>
      <c r="B3592" s="87" t="s">
        <v>35</v>
      </c>
      <c r="C3592" s="69"/>
      <c r="D3592" s="69"/>
      <c r="E3592" s="69"/>
      <c r="F3592" s="69"/>
      <c r="G3592" s="69"/>
      <c r="H3592" s="69"/>
      <c r="I3592" s="69"/>
      <c r="J3592" s="69"/>
      <c r="K3592" s="69"/>
      <c r="L3592" s="69"/>
      <c r="M3592" s="70">
        <v>146803</v>
      </c>
      <c r="N3592" s="70">
        <v>146803</v>
      </c>
      <c r="O3592" s="69"/>
      <c r="P3592" s="69"/>
    </row>
    <row r="3593" spans="1:16">
      <c r="A3593" s="92" t="s">
        <v>70</v>
      </c>
      <c r="B3593" s="87" t="s">
        <v>71</v>
      </c>
      <c r="C3593" s="69"/>
      <c r="D3593" s="69"/>
      <c r="E3593" s="69"/>
      <c r="F3593" s="69"/>
      <c r="G3593" s="69"/>
      <c r="H3593" s="69"/>
      <c r="I3593" s="69"/>
      <c r="J3593" s="69"/>
      <c r="K3593" s="69"/>
      <c r="L3593" s="69"/>
      <c r="M3593" s="70">
        <v>18275</v>
      </c>
      <c r="N3593" s="70">
        <v>18275</v>
      </c>
      <c r="O3593" s="69"/>
      <c r="P3593" s="69"/>
    </row>
    <row r="3594" spans="1:16">
      <c r="A3594" s="92" t="s">
        <v>36</v>
      </c>
      <c r="B3594" s="87" t="s">
        <v>37</v>
      </c>
      <c r="C3594" s="69"/>
      <c r="D3594" s="69"/>
      <c r="E3594" s="69"/>
      <c r="F3594" s="69"/>
      <c r="G3594" s="69"/>
      <c r="H3594" s="69"/>
      <c r="I3594" s="69"/>
      <c r="J3594" s="69"/>
      <c r="K3594" s="69"/>
      <c r="L3594" s="69"/>
      <c r="M3594" s="70">
        <v>13953</v>
      </c>
      <c r="N3594" s="70">
        <v>13953</v>
      </c>
      <c r="O3594" s="69"/>
      <c r="P3594" s="69"/>
    </row>
    <row r="3595" spans="1:16">
      <c r="A3595" s="92" t="s">
        <v>82</v>
      </c>
      <c r="B3595" s="87" t="s">
        <v>83</v>
      </c>
      <c r="C3595" s="69"/>
      <c r="D3595" s="69"/>
      <c r="E3595" s="69"/>
      <c r="F3595" s="69"/>
      <c r="G3595" s="69"/>
      <c r="H3595" s="69"/>
      <c r="I3595" s="69"/>
      <c r="J3595" s="69"/>
      <c r="K3595" s="69"/>
      <c r="L3595" s="69"/>
      <c r="M3595" s="70">
        <v>42500</v>
      </c>
      <c r="N3595" s="70">
        <v>42500</v>
      </c>
      <c r="O3595" s="69"/>
      <c r="P3595" s="69"/>
    </row>
    <row r="3596" spans="1:16">
      <c r="A3596" s="92" t="s">
        <v>102</v>
      </c>
      <c r="B3596" s="87" t="s">
        <v>103</v>
      </c>
      <c r="C3596" s="69"/>
      <c r="D3596" s="69"/>
      <c r="E3596" s="69"/>
      <c r="F3596" s="69"/>
      <c r="G3596" s="69"/>
      <c r="H3596" s="69"/>
      <c r="I3596" s="69"/>
      <c r="J3596" s="69"/>
      <c r="K3596" s="69"/>
      <c r="L3596" s="69"/>
      <c r="M3596" s="70">
        <v>27625</v>
      </c>
      <c r="N3596" s="70">
        <v>27625</v>
      </c>
      <c r="O3596" s="69"/>
      <c r="P3596" s="69"/>
    </row>
    <row r="3597" spans="1:16">
      <c r="A3597" s="92" t="s">
        <v>52</v>
      </c>
      <c r="B3597" s="87" t="s">
        <v>53</v>
      </c>
      <c r="C3597" s="69"/>
      <c r="D3597" s="69"/>
      <c r="E3597" s="69"/>
      <c r="F3597" s="69"/>
      <c r="G3597" s="69"/>
      <c r="H3597" s="69"/>
      <c r="I3597" s="69"/>
      <c r="J3597" s="69"/>
      <c r="K3597" s="69"/>
      <c r="L3597" s="69"/>
      <c r="M3597" s="70">
        <v>212500</v>
      </c>
      <c r="N3597" s="70">
        <v>212500</v>
      </c>
      <c r="O3597" s="69"/>
      <c r="P3597" s="69"/>
    </row>
    <row r="3598" spans="1:16">
      <c r="A3598" s="92" t="s">
        <v>110</v>
      </c>
      <c r="B3598" s="87" t="s">
        <v>111</v>
      </c>
      <c r="C3598" s="69"/>
      <c r="D3598" s="69"/>
      <c r="E3598" s="69"/>
      <c r="F3598" s="69"/>
      <c r="G3598" s="69"/>
      <c r="H3598" s="69"/>
      <c r="I3598" s="69"/>
      <c r="J3598" s="69"/>
      <c r="K3598" s="69"/>
      <c r="L3598" s="69"/>
      <c r="M3598" s="70">
        <v>145350</v>
      </c>
      <c r="N3598" s="70">
        <v>145350</v>
      </c>
      <c r="O3598" s="69"/>
      <c r="P3598" s="69"/>
    </row>
    <row r="3599" spans="1:16">
      <c r="A3599" s="92" t="s">
        <v>136</v>
      </c>
      <c r="B3599" s="87" t="s">
        <v>137</v>
      </c>
      <c r="C3599" s="69"/>
      <c r="D3599" s="69"/>
      <c r="E3599" s="69"/>
      <c r="F3599" s="70">
        <v>14111229</v>
      </c>
      <c r="G3599" s="69">
        <v>14111229</v>
      </c>
      <c r="H3599" s="70">
        <v>14111229</v>
      </c>
      <c r="I3599" s="69"/>
      <c r="J3599" s="69">
        <v>100</v>
      </c>
      <c r="K3599" s="69"/>
      <c r="L3599" s="69"/>
      <c r="M3599" s="70">
        <v>-14111229</v>
      </c>
      <c r="N3599" s="69"/>
      <c r="O3599" s="69"/>
      <c r="P3599" s="69"/>
    </row>
    <row r="3600" spans="1:16">
      <c r="A3600" s="92" t="s">
        <v>144</v>
      </c>
      <c r="B3600" s="87" t="s">
        <v>145</v>
      </c>
      <c r="C3600" s="69"/>
      <c r="D3600" s="69"/>
      <c r="E3600" s="69"/>
      <c r="F3600" s="69"/>
      <c r="G3600" s="69"/>
      <c r="H3600" s="69"/>
      <c r="I3600" s="69"/>
      <c r="J3600" s="69"/>
      <c r="K3600" s="69"/>
      <c r="L3600" s="69"/>
      <c r="M3600" s="70">
        <v>199750</v>
      </c>
      <c r="N3600" s="70">
        <v>199750</v>
      </c>
      <c r="O3600" s="69"/>
      <c r="P3600" s="69"/>
    </row>
    <row r="3601" spans="1:16">
      <c r="A3601" s="89" t="s">
        <v>370</v>
      </c>
      <c r="B3601" s="87" t="s">
        <v>371</v>
      </c>
      <c r="C3601" s="63"/>
      <c r="D3601" s="63"/>
      <c r="E3601" s="63"/>
      <c r="F3601" s="63"/>
      <c r="G3601" s="63"/>
      <c r="H3601" s="63"/>
      <c r="I3601" s="63"/>
      <c r="J3601" s="63"/>
      <c r="K3601" s="63">
        <v>434906.16</v>
      </c>
      <c r="L3601" s="63"/>
      <c r="M3601" s="64">
        <v>519109</v>
      </c>
      <c r="N3601" s="64">
        <v>519109</v>
      </c>
      <c r="O3601" s="63"/>
      <c r="P3601" s="63"/>
    </row>
    <row r="3602" spans="1:16">
      <c r="A3602" s="90" t="s">
        <v>24</v>
      </c>
      <c r="B3602" s="87" t="s">
        <v>25</v>
      </c>
      <c r="C3602" s="63"/>
      <c r="D3602" s="63"/>
      <c r="E3602" s="63"/>
      <c r="F3602" s="63"/>
      <c r="G3602" s="63"/>
      <c r="H3602" s="63"/>
      <c r="I3602" s="63"/>
      <c r="J3602" s="63"/>
      <c r="K3602" s="63">
        <v>434906.16</v>
      </c>
      <c r="L3602" s="63"/>
      <c r="M3602" s="64">
        <v>519109</v>
      </c>
      <c r="N3602" s="64">
        <v>519109</v>
      </c>
      <c r="O3602" s="63"/>
      <c r="P3602" s="63"/>
    </row>
    <row r="3603" spans="1:16">
      <c r="A3603" s="91" t="s">
        <v>158</v>
      </c>
      <c r="B3603" s="87" t="s">
        <v>159</v>
      </c>
      <c r="C3603" s="63"/>
      <c r="D3603" s="63"/>
      <c r="E3603" s="63"/>
      <c r="F3603" s="63"/>
      <c r="G3603" s="63"/>
      <c r="H3603" s="63"/>
      <c r="I3603" s="63"/>
      <c r="J3603" s="63"/>
      <c r="K3603" s="63">
        <v>434906.16</v>
      </c>
      <c r="L3603" s="63"/>
      <c r="M3603" s="64">
        <v>519109</v>
      </c>
      <c r="N3603" s="64">
        <v>519109</v>
      </c>
      <c r="O3603" s="63"/>
      <c r="P3603" s="63"/>
    </row>
    <row r="3604" spans="1:16">
      <c r="A3604" s="92" t="s">
        <v>28</v>
      </c>
      <c r="B3604" s="87" t="s">
        <v>29</v>
      </c>
      <c r="C3604" s="69"/>
      <c r="D3604" s="69"/>
      <c r="E3604" s="69"/>
      <c r="F3604" s="69"/>
      <c r="G3604" s="69"/>
      <c r="H3604" s="69"/>
      <c r="I3604" s="69"/>
      <c r="J3604" s="69"/>
      <c r="K3604" s="69">
        <v>289016.08</v>
      </c>
      <c r="L3604" s="69"/>
      <c r="M3604" s="70">
        <v>300000</v>
      </c>
      <c r="N3604" s="70">
        <v>300000</v>
      </c>
      <c r="O3604" s="69"/>
      <c r="P3604" s="69"/>
    </row>
    <row r="3605" spans="1:16">
      <c r="A3605" s="92" t="s">
        <v>34</v>
      </c>
      <c r="B3605" s="87" t="s">
        <v>35</v>
      </c>
      <c r="C3605" s="69"/>
      <c r="D3605" s="69"/>
      <c r="E3605" s="69"/>
      <c r="F3605" s="69"/>
      <c r="G3605" s="69"/>
      <c r="H3605" s="69"/>
      <c r="I3605" s="69"/>
      <c r="J3605" s="69"/>
      <c r="K3605" s="69">
        <v>52494.8</v>
      </c>
      <c r="L3605" s="69"/>
      <c r="M3605" s="70">
        <v>100000</v>
      </c>
      <c r="N3605" s="70">
        <v>100000</v>
      </c>
      <c r="O3605" s="69"/>
      <c r="P3605" s="69"/>
    </row>
    <row r="3606" spans="1:16">
      <c r="A3606" s="92" t="s">
        <v>36</v>
      </c>
      <c r="B3606" s="87" t="s">
        <v>37</v>
      </c>
      <c r="C3606" s="69"/>
      <c r="D3606" s="69"/>
      <c r="E3606" s="69"/>
      <c r="F3606" s="69"/>
      <c r="G3606" s="69"/>
      <c r="H3606" s="69"/>
      <c r="I3606" s="69"/>
      <c r="J3606" s="69"/>
      <c r="K3606" s="69">
        <v>4989.6</v>
      </c>
      <c r="L3606" s="69"/>
      <c r="M3606" s="70">
        <v>15000</v>
      </c>
      <c r="N3606" s="70">
        <v>15000</v>
      </c>
      <c r="O3606" s="69"/>
      <c r="P3606" s="69"/>
    </row>
    <row r="3607" spans="1:16">
      <c r="A3607" s="92" t="s">
        <v>110</v>
      </c>
      <c r="B3607" s="87" t="s">
        <v>111</v>
      </c>
      <c r="C3607" s="69"/>
      <c r="D3607" s="69"/>
      <c r="E3607" s="69"/>
      <c r="F3607" s="69"/>
      <c r="G3607" s="69"/>
      <c r="H3607" s="69"/>
      <c r="I3607" s="69"/>
      <c r="J3607" s="69"/>
      <c r="K3607" s="69">
        <v>36796.69</v>
      </c>
      <c r="L3607" s="69"/>
      <c r="M3607" s="70">
        <v>60000</v>
      </c>
      <c r="N3607" s="70">
        <v>60000</v>
      </c>
      <c r="O3607" s="69"/>
      <c r="P3607" s="69"/>
    </row>
    <row r="3608" spans="1:16">
      <c r="A3608" s="92" t="s">
        <v>170</v>
      </c>
      <c r="B3608" s="87" t="s">
        <v>171</v>
      </c>
      <c r="C3608" s="69"/>
      <c r="D3608" s="69"/>
      <c r="E3608" s="69"/>
      <c r="F3608" s="69"/>
      <c r="G3608" s="69"/>
      <c r="H3608" s="69"/>
      <c r="I3608" s="69"/>
      <c r="J3608" s="69"/>
      <c r="K3608" s="69">
        <v>259.6</v>
      </c>
      <c r="L3608" s="69"/>
      <c r="M3608" s="69"/>
      <c r="N3608" s="69"/>
      <c r="O3608" s="69"/>
      <c r="P3608" s="69"/>
    </row>
    <row r="3609" spans="1:16">
      <c r="A3609" s="92" t="s">
        <v>186</v>
      </c>
      <c r="B3609" s="87" t="s">
        <v>187</v>
      </c>
      <c r="C3609" s="69"/>
      <c r="D3609" s="69"/>
      <c r="E3609" s="69"/>
      <c r="F3609" s="69"/>
      <c r="G3609" s="69"/>
      <c r="H3609" s="69"/>
      <c r="I3609" s="69"/>
      <c r="J3609" s="69"/>
      <c r="K3609" s="69">
        <v>838.34</v>
      </c>
      <c r="L3609" s="69"/>
      <c r="M3609" s="70">
        <v>839</v>
      </c>
      <c r="N3609" s="70">
        <v>839</v>
      </c>
      <c r="O3609" s="69"/>
      <c r="P3609" s="69"/>
    </row>
    <row r="3610" spans="1:16">
      <c r="A3610" s="92" t="s">
        <v>172</v>
      </c>
      <c r="B3610" s="87" t="s">
        <v>173</v>
      </c>
      <c r="C3610" s="69"/>
      <c r="D3610" s="69"/>
      <c r="E3610" s="69"/>
      <c r="F3610" s="69"/>
      <c r="G3610" s="69"/>
      <c r="H3610" s="69"/>
      <c r="I3610" s="69"/>
      <c r="J3610" s="69"/>
      <c r="K3610" s="69">
        <v>9020.1</v>
      </c>
      <c r="L3610" s="69"/>
      <c r="M3610" s="70">
        <v>7270</v>
      </c>
      <c r="N3610" s="70">
        <v>7270</v>
      </c>
      <c r="O3610" s="69"/>
      <c r="P3610" s="69"/>
    </row>
    <row r="3611" spans="1:16">
      <c r="A3611" s="92" t="s">
        <v>144</v>
      </c>
      <c r="B3611" s="87" t="s">
        <v>145</v>
      </c>
      <c r="C3611" s="69"/>
      <c r="D3611" s="69"/>
      <c r="E3611" s="69"/>
      <c r="F3611" s="69"/>
      <c r="G3611" s="69"/>
      <c r="H3611" s="69"/>
      <c r="I3611" s="69"/>
      <c r="J3611" s="69"/>
      <c r="K3611" s="69">
        <v>41490.95</v>
      </c>
      <c r="L3611" s="69"/>
      <c r="M3611" s="70">
        <v>36000</v>
      </c>
      <c r="N3611" s="70">
        <v>36000</v>
      </c>
      <c r="O3611" s="69"/>
      <c r="P3611" s="69"/>
    </row>
    <row r="3612" spans="1:16">
      <c r="A3612" s="89" t="s">
        <v>372</v>
      </c>
      <c r="B3612" s="87" t="s">
        <v>373</v>
      </c>
      <c r="C3612" s="63"/>
      <c r="D3612" s="63"/>
      <c r="E3612" s="63"/>
      <c r="F3612" s="63"/>
      <c r="G3612" s="63"/>
      <c r="H3612" s="63"/>
      <c r="I3612" s="63"/>
      <c r="J3612" s="63"/>
      <c r="K3612" s="63">
        <v>518830.88</v>
      </c>
      <c r="L3612" s="63"/>
      <c r="M3612" s="64">
        <v>2250000</v>
      </c>
      <c r="N3612" s="64">
        <v>2250000</v>
      </c>
      <c r="O3612" s="63"/>
      <c r="P3612" s="63"/>
    </row>
    <row r="3613" spans="1:16">
      <c r="A3613" s="90" t="s">
        <v>24</v>
      </c>
      <c r="B3613" s="87" t="s">
        <v>25</v>
      </c>
      <c r="C3613" s="63"/>
      <c r="D3613" s="63"/>
      <c r="E3613" s="63"/>
      <c r="F3613" s="63"/>
      <c r="G3613" s="63"/>
      <c r="H3613" s="63"/>
      <c r="I3613" s="63"/>
      <c r="J3613" s="63"/>
      <c r="K3613" s="63">
        <v>518830.88</v>
      </c>
      <c r="L3613" s="63"/>
      <c r="M3613" s="64">
        <v>2250000</v>
      </c>
      <c r="N3613" s="64">
        <v>2250000</v>
      </c>
      <c r="O3613" s="63"/>
      <c r="P3613" s="63"/>
    </row>
    <row r="3614" spans="1:16">
      <c r="A3614" s="91" t="s">
        <v>158</v>
      </c>
      <c r="B3614" s="87" t="s">
        <v>159</v>
      </c>
      <c r="C3614" s="63"/>
      <c r="D3614" s="63"/>
      <c r="E3614" s="63"/>
      <c r="F3614" s="63"/>
      <c r="G3614" s="63"/>
      <c r="H3614" s="63"/>
      <c r="I3614" s="63"/>
      <c r="J3614" s="63"/>
      <c r="K3614" s="63">
        <v>518830.88</v>
      </c>
      <c r="L3614" s="63"/>
      <c r="M3614" s="64">
        <v>2250000</v>
      </c>
      <c r="N3614" s="64">
        <v>2250000</v>
      </c>
      <c r="O3614" s="63"/>
      <c r="P3614" s="63"/>
    </row>
    <row r="3615" spans="1:16">
      <c r="A3615" s="92" t="s">
        <v>28</v>
      </c>
      <c r="B3615" s="87" t="s">
        <v>29</v>
      </c>
      <c r="C3615" s="69"/>
      <c r="D3615" s="69"/>
      <c r="E3615" s="69"/>
      <c r="F3615" s="69"/>
      <c r="G3615" s="69"/>
      <c r="H3615" s="69"/>
      <c r="I3615" s="69"/>
      <c r="J3615" s="69"/>
      <c r="K3615" s="69">
        <v>186572.23</v>
      </c>
      <c r="L3615" s="69"/>
      <c r="M3615" s="70">
        <v>700000</v>
      </c>
      <c r="N3615" s="70">
        <v>700000</v>
      </c>
      <c r="O3615" s="69"/>
      <c r="P3615" s="69"/>
    </row>
    <row r="3616" spans="1:16">
      <c r="A3616" s="92" t="s">
        <v>34</v>
      </c>
      <c r="B3616" s="87" t="s">
        <v>35</v>
      </c>
      <c r="C3616" s="69"/>
      <c r="D3616" s="69"/>
      <c r="E3616" s="69"/>
      <c r="F3616" s="69"/>
      <c r="G3616" s="69"/>
      <c r="H3616" s="69"/>
      <c r="I3616" s="69"/>
      <c r="J3616" s="69"/>
      <c r="K3616" s="69">
        <v>33887.65</v>
      </c>
      <c r="L3616" s="69"/>
      <c r="M3616" s="70">
        <v>300000</v>
      </c>
      <c r="N3616" s="70">
        <v>300000</v>
      </c>
      <c r="O3616" s="69"/>
      <c r="P3616" s="69"/>
    </row>
    <row r="3617" spans="1:16">
      <c r="A3617" s="92" t="s">
        <v>70</v>
      </c>
      <c r="B3617" s="87" t="s">
        <v>71</v>
      </c>
      <c r="C3617" s="69"/>
      <c r="D3617" s="69"/>
      <c r="E3617" s="69"/>
      <c r="F3617" s="69"/>
      <c r="G3617" s="69"/>
      <c r="H3617" s="69"/>
      <c r="I3617" s="69"/>
      <c r="J3617" s="69"/>
      <c r="K3617" s="69">
        <v>44050</v>
      </c>
      <c r="L3617" s="69"/>
      <c r="M3617" s="70">
        <v>150000</v>
      </c>
      <c r="N3617" s="70">
        <v>150000</v>
      </c>
      <c r="O3617" s="69"/>
      <c r="P3617" s="69"/>
    </row>
    <row r="3618" spans="1:16">
      <c r="A3618" s="92" t="s">
        <v>36</v>
      </c>
      <c r="B3618" s="87" t="s">
        <v>37</v>
      </c>
      <c r="C3618" s="69"/>
      <c r="D3618" s="69"/>
      <c r="E3618" s="69"/>
      <c r="F3618" s="69"/>
      <c r="G3618" s="69"/>
      <c r="H3618" s="69"/>
      <c r="I3618" s="69"/>
      <c r="J3618" s="69"/>
      <c r="K3618" s="69">
        <v>3221</v>
      </c>
      <c r="L3618" s="69"/>
      <c r="M3618" s="70">
        <v>100000</v>
      </c>
      <c r="N3618" s="70">
        <v>100000</v>
      </c>
      <c r="O3618" s="69"/>
      <c r="P3618" s="69"/>
    </row>
    <row r="3619" spans="1:16">
      <c r="A3619" s="92" t="s">
        <v>52</v>
      </c>
      <c r="B3619" s="87" t="s">
        <v>53</v>
      </c>
      <c r="C3619" s="69"/>
      <c r="D3619" s="69"/>
      <c r="E3619" s="69"/>
      <c r="F3619" s="69"/>
      <c r="G3619" s="69"/>
      <c r="H3619" s="69"/>
      <c r="I3619" s="69"/>
      <c r="J3619" s="69"/>
      <c r="K3619" s="69">
        <v>28600</v>
      </c>
      <c r="L3619" s="69"/>
      <c r="M3619" s="70">
        <v>200000</v>
      </c>
      <c r="N3619" s="70">
        <v>200000</v>
      </c>
      <c r="O3619" s="69"/>
      <c r="P3619" s="69"/>
    </row>
    <row r="3620" spans="1:16">
      <c r="A3620" s="92" t="s">
        <v>144</v>
      </c>
      <c r="B3620" s="87" t="s">
        <v>145</v>
      </c>
      <c r="C3620" s="69"/>
      <c r="D3620" s="69"/>
      <c r="E3620" s="69"/>
      <c r="F3620" s="69"/>
      <c r="G3620" s="69"/>
      <c r="H3620" s="69"/>
      <c r="I3620" s="69"/>
      <c r="J3620" s="69"/>
      <c r="K3620" s="69">
        <v>222500</v>
      </c>
      <c r="L3620" s="69"/>
      <c r="M3620" s="70">
        <v>800000</v>
      </c>
      <c r="N3620" s="70">
        <v>800000</v>
      </c>
      <c r="O3620" s="69"/>
      <c r="P3620" s="69"/>
    </row>
    <row r="3621" spans="1:16">
      <c r="A3621" s="88" t="s">
        <v>374</v>
      </c>
      <c r="B3621" s="87" t="s">
        <v>375</v>
      </c>
      <c r="C3621" s="63">
        <v>175645.34</v>
      </c>
      <c r="D3621" s="63">
        <v>191465</v>
      </c>
      <c r="E3621" s="63">
        <v>109.00659248916</v>
      </c>
      <c r="F3621" s="64">
        <v>232963</v>
      </c>
      <c r="G3621" s="63">
        <v>232963</v>
      </c>
      <c r="H3621" s="64">
        <v>232963</v>
      </c>
      <c r="I3621" s="63">
        <v>121.673935183976</v>
      </c>
      <c r="J3621" s="63">
        <v>100</v>
      </c>
      <c r="K3621" s="63">
        <v>78335.94</v>
      </c>
      <c r="L3621" s="63">
        <v>33.6259148448466</v>
      </c>
      <c r="M3621" s="64">
        <v>2</v>
      </c>
      <c r="N3621" s="64">
        <v>232965</v>
      </c>
      <c r="O3621" s="63">
        <v>121.674979761314</v>
      </c>
      <c r="P3621" s="63">
        <v>100.000858505428</v>
      </c>
    </row>
    <row r="3622" spans="1:16">
      <c r="A3622" s="89" t="s">
        <v>376</v>
      </c>
      <c r="B3622" s="87" t="s">
        <v>377</v>
      </c>
      <c r="C3622" s="63">
        <v>175645.34</v>
      </c>
      <c r="D3622" s="63">
        <v>191465</v>
      </c>
      <c r="E3622" s="63">
        <v>109.00659248916</v>
      </c>
      <c r="F3622" s="64">
        <v>232963</v>
      </c>
      <c r="G3622" s="63">
        <v>232963</v>
      </c>
      <c r="H3622" s="64">
        <v>232963</v>
      </c>
      <c r="I3622" s="63">
        <v>121.673935183976</v>
      </c>
      <c r="J3622" s="63">
        <v>100</v>
      </c>
      <c r="K3622" s="63">
        <v>78335.94</v>
      </c>
      <c r="L3622" s="63">
        <v>33.6259148448466</v>
      </c>
      <c r="M3622" s="64">
        <v>2</v>
      </c>
      <c r="N3622" s="64">
        <v>232965</v>
      </c>
      <c r="O3622" s="63">
        <v>121.674979761314</v>
      </c>
      <c r="P3622" s="63">
        <v>100.000858505428</v>
      </c>
    </row>
    <row r="3623" spans="1:16">
      <c r="A3623" s="90" t="s">
        <v>24</v>
      </c>
      <c r="B3623" s="87" t="s">
        <v>25</v>
      </c>
      <c r="C3623" s="63">
        <v>175645.34</v>
      </c>
      <c r="D3623" s="63">
        <v>191465</v>
      </c>
      <c r="E3623" s="63">
        <v>109.00659248916</v>
      </c>
      <c r="F3623" s="64">
        <v>232963</v>
      </c>
      <c r="G3623" s="63">
        <v>232963</v>
      </c>
      <c r="H3623" s="64">
        <v>232963</v>
      </c>
      <c r="I3623" s="63">
        <v>121.673935183976</v>
      </c>
      <c r="J3623" s="63">
        <v>100</v>
      </c>
      <c r="K3623" s="63">
        <v>78335.94</v>
      </c>
      <c r="L3623" s="63">
        <v>33.6259148448466</v>
      </c>
      <c r="M3623" s="64">
        <v>2</v>
      </c>
      <c r="N3623" s="64">
        <v>232965</v>
      </c>
      <c r="O3623" s="63">
        <v>121.674979761314</v>
      </c>
      <c r="P3623" s="63">
        <v>100.000858505428</v>
      </c>
    </row>
    <row r="3624" spans="1:16">
      <c r="A3624" s="91" t="s">
        <v>26</v>
      </c>
      <c r="B3624" s="87" t="s">
        <v>27</v>
      </c>
      <c r="C3624" s="63">
        <v>175645.34</v>
      </c>
      <c r="D3624" s="63">
        <v>191465</v>
      </c>
      <c r="E3624" s="63">
        <v>109.00659248916</v>
      </c>
      <c r="F3624" s="64">
        <v>232963</v>
      </c>
      <c r="G3624" s="63">
        <v>232963</v>
      </c>
      <c r="H3624" s="64">
        <v>232963</v>
      </c>
      <c r="I3624" s="63">
        <v>121.673935183976</v>
      </c>
      <c r="J3624" s="63">
        <v>100</v>
      </c>
      <c r="K3624" s="63">
        <v>78335.94</v>
      </c>
      <c r="L3624" s="63">
        <v>33.6259148448466</v>
      </c>
      <c r="M3624" s="64">
        <v>2</v>
      </c>
      <c r="N3624" s="64">
        <v>232965</v>
      </c>
      <c r="O3624" s="63">
        <v>121.674979761314</v>
      </c>
      <c r="P3624" s="63">
        <v>100.000858505428</v>
      </c>
    </row>
    <row r="3625" spans="1:16">
      <c r="A3625" s="92" t="s">
        <v>70</v>
      </c>
      <c r="B3625" s="87" t="s">
        <v>71</v>
      </c>
      <c r="C3625" s="69">
        <v>19908.42</v>
      </c>
      <c r="D3625" s="69">
        <v>29545</v>
      </c>
      <c r="E3625" s="69">
        <v>148.404544408848</v>
      </c>
      <c r="F3625" s="70">
        <v>30000</v>
      </c>
      <c r="G3625" s="69">
        <v>30000</v>
      </c>
      <c r="H3625" s="70">
        <v>30000</v>
      </c>
      <c r="I3625" s="69">
        <v>101.540023692672</v>
      </c>
      <c r="J3625" s="69">
        <v>100</v>
      </c>
      <c r="K3625" s="69">
        <v>13869.79</v>
      </c>
      <c r="L3625" s="69">
        <v>46.2326333333333</v>
      </c>
      <c r="M3625" s="70">
        <v>5000</v>
      </c>
      <c r="N3625" s="70">
        <v>35000</v>
      </c>
      <c r="O3625" s="69">
        <v>118.463360974784</v>
      </c>
      <c r="P3625" s="69">
        <v>116.666666666667</v>
      </c>
    </row>
    <row r="3626" spans="1:16">
      <c r="A3626" s="92" t="s">
        <v>82</v>
      </c>
      <c r="B3626" s="87" t="s">
        <v>83</v>
      </c>
      <c r="C3626" s="69">
        <v>2654.46</v>
      </c>
      <c r="D3626" s="69">
        <v>8654</v>
      </c>
      <c r="E3626" s="69">
        <v>326.017344393963</v>
      </c>
      <c r="F3626" s="70">
        <v>10000</v>
      </c>
      <c r="G3626" s="69">
        <v>10000</v>
      </c>
      <c r="H3626" s="70">
        <v>10000</v>
      </c>
      <c r="I3626" s="69">
        <v>115.553501271089</v>
      </c>
      <c r="J3626" s="69">
        <v>100</v>
      </c>
      <c r="K3626" s="69">
        <v>565</v>
      </c>
      <c r="L3626" s="69">
        <v>5.65</v>
      </c>
      <c r="M3626" s="70">
        <v>-1000</v>
      </c>
      <c r="N3626" s="70">
        <v>9000</v>
      </c>
      <c r="O3626" s="69">
        <v>103.99815114398</v>
      </c>
      <c r="P3626" s="69">
        <v>90</v>
      </c>
    </row>
    <row r="3627" spans="1:16">
      <c r="A3627" s="92" t="s">
        <v>84</v>
      </c>
      <c r="B3627" s="87" t="s">
        <v>85</v>
      </c>
      <c r="C3627" s="69">
        <v>663.61</v>
      </c>
      <c r="D3627" s="69">
        <v>3982</v>
      </c>
      <c r="E3627" s="69">
        <v>600.051234912072</v>
      </c>
      <c r="F3627" s="70">
        <v>5000</v>
      </c>
      <c r="G3627" s="69">
        <v>5000</v>
      </c>
      <c r="H3627" s="70">
        <v>5000</v>
      </c>
      <c r="I3627" s="69">
        <v>125.565042692115</v>
      </c>
      <c r="J3627" s="69">
        <v>100</v>
      </c>
      <c r="K3627" s="69"/>
      <c r="L3627" s="69"/>
      <c r="M3627" s="70">
        <v>-2871</v>
      </c>
      <c r="N3627" s="70">
        <v>2129</v>
      </c>
      <c r="O3627" s="69">
        <v>53.4655951783024</v>
      </c>
      <c r="P3627" s="69">
        <v>42.58</v>
      </c>
    </row>
    <row r="3628" spans="1:16">
      <c r="A3628" s="92" t="s">
        <v>86</v>
      </c>
      <c r="B3628" s="87" t="s">
        <v>87</v>
      </c>
      <c r="C3628" s="69">
        <v>1990.84</v>
      </c>
      <c r="D3628" s="69">
        <v>1327</v>
      </c>
      <c r="E3628" s="69">
        <v>66.6552811878403</v>
      </c>
      <c r="F3628" s="70">
        <v>4000</v>
      </c>
      <c r="G3628" s="69">
        <v>4000</v>
      </c>
      <c r="H3628" s="70">
        <v>4000</v>
      </c>
      <c r="I3628" s="69">
        <v>301.431801055011</v>
      </c>
      <c r="J3628" s="69">
        <v>100</v>
      </c>
      <c r="K3628" s="69">
        <v>333.51</v>
      </c>
      <c r="L3628" s="69">
        <v>8.33775</v>
      </c>
      <c r="M3628" s="69"/>
      <c r="N3628" s="70">
        <v>4000</v>
      </c>
      <c r="O3628" s="69">
        <v>301.431801055011</v>
      </c>
      <c r="P3628" s="69">
        <v>100</v>
      </c>
    </row>
    <row r="3629" spans="1:16">
      <c r="A3629" s="92" t="s">
        <v>88</v>
      </c>
      <c r="B3629" s="87" t="s">
        <v>89</v>
      </c>
      <c r="C3629" s="69">
        <v>2654.45</v>
      </c>
      <c r="D3629" s="69">
        <v>6636</v>
      </c>
      <c r="E3629" s="69">
        <v>249.995290926557</v>
      </c>
      <c r="F3629" s="70">
        <v>10000</v>
      </c>
      <c r="G3629" s="69">
        <v>10000</v>
      </c>
      <c r="H3629" s="70">
        <v>10000</v>
      </c>
      <c r="I3629" s="69">
        <v>150.693188667872</v>
      </c>
      <c r="J3629" s="69">
        <v>100</v>
      </c>
      <c r="K3629" s="69">
        <v>86.98</v>
      </c>
      <c r="L3629" s="69">
        <v>0.8698</v>
      </c>
      <c r="M3629" s="70">
        <v>-9000</v>
      </c>
      <c r="N3629" s="70">
        <v>1000</v>
      </c>
      <c r="O3629" s="69">
        <v>15.0693188667872</v>
      </c>
      <c r="P3629" s="69">
        <v>10</v>
      </c>
    </row>
    <row r="3630" spans="1:16">
      <c r="A3630" s="92" t="s">
        <v>90</v>
      </c>
      <c r="B3630" s="87" t="s">
        <v>91</v>
      </c>
      <c r="C3630" s="69">
        <v>3981.68</v>
      </c>
      <c r="D3630" s="69">
        <v>8982</v>
      </c>
      <c r="E3630" s="69">
        <v>225.583170922827</v>
      </c>
      <c r="F3630" s="70">
        <v>10000</v>
      </c>
      <c r="G3630" s="69">
        <v>10000</v>
      </c>
      <c r="H3630" s="70">
        <v>10000</v>
      </c>
      <c r="I3630" s="69">
        <v>111.333778668448</v>
      </c>
      <c r="J3630" s="69">
        <v>100</v>
      </c>
      <c r="K3630" s="69">
        <v>8590.37</v>
      </c>
      <c r="L3630" s="69">
        <v>85.9037</v>
      </c>
      <c r="M3630" s="70">
        <v>7400</v>
      </c>
      <c r="N3630" s="70">
        <v>17400</v>
      </c>
      <c r="O3630" s="69">
        <v>193.7207748831</v>
      </c>
      <c r="P3630" s="69">
        <v>174</v>
      </c>
    </row>
    <row r="3631" spans="1:16">
      <c r="A3631" s="92" t="s">
        <v>92</v>
      </c>
      <c r="B3631" s="87" t="s">
        <v>93</v>
      </c>
      <c r="C3631" s="69">
        <v>16908.89</v>
      </c>
      <c r="D3631" s="69">
        <v>8427</v>
      </c>
      <c r="E3631" s="69">
        <v>49.8376889316803</v>
      </c>
      <c r="F3631" s="70">
        <v>10000</v>
      </c>
      <c r="G3631" s="69">
        <v>10000</v>
      </c>
      <c r="H3631" s="70">
        <v>10000</v>
      </c>
      <c r="I3631" s="69">
        <v>118.666192001899</v>
      </c>
      <c r="J3631" s="69">
        <v>100</v>
      </c>
      <c r="K3631" s="69">
        <v>2548.38</v>
      </c>
      <c r="L3631" s="69">
        <v>25.4838</v>
      </c>
      <c r="M3631" s="70">
        <v>-5900</v>
      </c>
      <c r="N3631" s="70">
        <v>4100</v>
      </c>
      <c r="O3631" s="69">
        <v>48.6531387207785</v>
      </c>
      <c r="P3631" s="69">
        <v>41</v>
      </c>
    </row>
    <row r="3632" spans="1:16">
      <c r="A3632" s="92" t="s">
        <v>96</v>
      </c>
      <c r="B3632" s="87" t="s">
        <v>97</v>
      </c>
      <c r="C3632" s="69">
        <v>2654.46</v>
      </c>
      <c r="D3632" s="69">
        <v>4645</v>
      </c>
      <c r="E3632" s="69">
        <v>174.988509904086</v>
      </c>
      <c r="F3632" s="70">
        <v>2000</v>
      </c>
      <c r="G3632" s="69">
        <v>2000</v>
      </c>
      <c r="H3632" s="70">
        <v>2000</v>
      </c>
      <c r="I3632" s="69">
        <v>43.0570505920345</v>
      </c>
      <c r="J3632" s="69">
        <v>100</v>
      </c>
      <c r="K3632" s="69"/>
      <c r="L3632" s="69"/>
      <c r="M3632" s="70">
        <v>-1500</v>
      </c>
      <c r="N3632" s="70">
        <v>500</v>
      </c>
      <c r="O3632" s="69">
        <v>10.7642626480086</v>
      </c>
      <c r="P3632" s="69">
        <v>25</v>
      </c>
    </row>
    <row r="3633" spans="1:16">
      <c r="A3633" s="92" t="s">
        <v>98</v>
      </c>
      <c r="B3633" s="87" t="s">
        <v>99</v>
      </c>
      <c r="C3633" s="69">
        <v>5043.46</v>
      </c>
      <c r="D3633" s="69">
        <v>7963</v>
      </c>
      <c r="E3633" s="69">
        <v>157.887640627664</v>
      </c>
      <c r="F3633" s="70">
        <v>10000</v>
      </c>
      <c r="G3633" s="69">
        <v>10000</v>
      </c>
      <c r="H3633" s="70">
        <v>10000</v>
      </c>
      <c r="I3633" s="69">
        <v>125.580811252041</v>
      </c>
      <c r="J3633" s="69">
        <v>100</v>
      </c>
      <c r="K3633" s="69">
        <v>3173.79</v>
      </c>
      <c r="L3633" s="69">
        <v>31.7379</v>
      </c>
      <c r="M3633" s="70">
        <v>-4000</v>
      </c>
      <c r="N3633" s="70">
        <v>6000</v>
      </c>
      <c r="O3633" s="69">
        <v>75.3484867512244</v>
      </c>
      <c r="P3633" s="69">
        <v>60</v>
      </c>
    </row>
    <row r="3634" spans="1:16">
      <c r="A3634" s="92" t="s">
        <v>100</v>
      </c>
      <c r="B3634" s="87" t="s">
        <v>101</v>
      </c>
      <c r="C3634" s="69">
        <v>3981.68</v>
      </c>
      <c r="D3634" s="69">
        <v>12563</v>
      </c>
      <c r="E3634" s="69">
        <v>315.520081975448</v>
      </c>
      <c r="F3634" s="70">
        <v>10000</v>
      </c>
      <c r="G3634" s="69">
        <v>10000</v>
      </c>
      <c r="H3634" s="70">
        <v>10000</v>
      </c>
      <c r="I3634" s="69">
        <v>79.5988219374353</v>
      </c>
      <c r="J3634" s="69">
        <v>100</v>
      </c>
      <c r="K3634" s="69">
        <v>1107.73</v>
      </c>
      <c r="L3634" s="69">
        <v>11.0773</v>
      </c>
      <c r="M3634" s="70">
        <v>-3266</v>
      </c>
      <c r="N3634" s="70">
        <v>6734</v>
      </c>
      <c r="O3634" s="69">
        <v>53.601846692669</v>
      </c>
      <c r="P3634" s="69">
        <v>67.34</v>
      </c>
    </row>
    <row r="3635" spans="1:16">
      <c r="A3635" s="92" t="s">
        <v>102</v>
      </c>
      <c r="B3635" s="87" t="s">
        <v>103</v>
      </c>
      <c r="C3635" s="69">
        <v>1327.23</v>
      </c>
      <c r="D3635" s="69">
        <v>1327</v>
      </c>
      <c r="E3635" s="69">
        <v>99.9826706750149</v>
      </c>
      <c r="F3635" s="70">
        <v>2000</v>
      </c>
      <c r="G3635" s="69">
        <v>2000</v>
      </c>
      <c r="H3635" s="70">
        <v>2000</v>
      </c>
      <c r="I3635" s="69">
        <v>150.715900527506</v>
      </c>
      <c r="J3635" s="69">
        <v>100</v>
      </c>
      <c r="K3635" s="69">
        <v>490</v>
      </c>
      <c r="L3635" s="69">
        <v>24.5</v>
      </c>
      <c r="M3635" s="70">
        <v>-1000</v>
      </c>
      <c r="N3635" s="70">
        <v>1000</v>
      </c>
      <c r="O3635" s="69">
        <v>75.3579502637528</v>
      </c>
      <c r="P3635" s="69">
        <v>50</v>
      </c>
    </row>
    <row r="3636" spans="1:16">
      <c r="A3636" s="92" t="s">
        <v>104</v>
      </c>
      <c r="B3636" s="87" t="s">
        <v>105</v>
      </c>
      <c r="C3636" s="69">
        <v>1990.84</v>
      </c>
      <c r="D3636" s="69">
        <v>3636</v>
      </c>
      <c r="E3636" s="69">
        <v>182.636475055755</v>
      </c>
      <c r="F3636" s="70">
        <v>5000</v>
      </c>
      <c r="G3636" s="69">
        <v>5000</v>
      </c>
      <c r="H3636" s="70">
        <v>5000</v>
      </c>
      <c r="I3636" s="69">
        <v>137.513751375138</v>
      </c>
      <c r="J3636" s="69">
        <v>100</v>
      </c>
      <c r="K3636" s="69">
        <v>814.77</v>
      </c>
      <c r="L3636" s="69">
        <v>16.2954</v>
      </c>
      <c r="M3636" s="69"/>
      <c r="N3636" s="70">
        <v>5000</v>
      </c>
      <c r="O3636" s="69">
        <v>137.513751375138</v>
      </c>
      <c r="P3636" s="69">
        <v>100</v>
      </c>
    </row>
    <row r="3637" spans="1:16">
      <c r="A3637" s="92" t="s">
        <v>106</v>
      </c>
      <c r="B3637" s="87" t="s">
        <v>107</v>
      </c>
      <c r="C3637" s="69">
        <v>13272.28</v>
      </c>
      <c r="D3637" s="69">
        <v>17472</v>
      </c>
      <c r="E3637" s="69">
        <v>131.642792346153</v>
      </c>
      <c r="F3637" s="70">
        <v>20000</v>
      </c>
      <c r="G3637" s="69">
        <v>20000</v>
      </c>
      <c r="H3637" s="70">
        <v>20000</v>
      </c>
      <c r="I3637" s="69">
        <v>114.468864468864</v>
      </c>
      <c r="J3637" s="69">
        <v>100</v>
      </c>
      <c r="K3637" s="69">
        <v>9988.35</v>
      </c>
      <c r="L3637" s="69">
        <v>49.94175</v>
      </c>
      <c r="M3637" s="70">
        <v>5000</v>
      </c>
      <c r="N3637" s="70">
        <v>25000</v>
      </c>
      <c r="O3637" s="69">
        <v>143.086080586081</v>
      </c>
      <c r="P3637" s="69">
        <v>125</v>
      </c>
    </row>
    <row r="3638" spans="1:16">
      <c r="A3638" s="92" t="s">
        <v>52</v>
      </c>
      <c r="B3638" s="87" t="s">
        <v>53</v>
      </c>
      <c r="C3638" s="69">
        <v>3981.68</v>
      </c>
      <c r="D3638" s="69">
        <v>3982</v>
      </c>
      <c r="E3638" s="69">
        <v>100.008036808583</v>
      </c>
      <c r="F3638" s="70">
        <v>5000</v>
      </c>
      <c r="G3638" s="69">
        <v>5000</v>
      </c>
      <c r="H3638" s="70">
        <v>5000</v>
      </c>
      <c r="I3638" s="69">
        <v>125.565042692115</v>
      </c>
      <c r="J3638" s="69">
        <v>100</v>
      </c>
      <c r="K3638" s="69">
        <v>1425.74</v>
      </c>
      <c r="L3638" s="69">
        <v>28.5148</v>
      </c>
      <c r="M3638" s="70">
        <v>1000</v>
      </c>
      <c r="N3638" s="70">
        <v>6000</v>
      </c>
      <c r="O3638" s="69">
        <v>150.678051230537</v>
      </c>
      <c r="P3638" s="69">
        <v>120</v>
      </c>
    </row>
    <row r="3639" spans="1:16">
      <c r="A3639" s="92" t="s">
        <v>108</v>
      </c>
      <c r="B3639" s="87" t="s">
        <v>109</v>
      </c>
      <c r="C3639" s="69">
        <v>3318.07</v>
      </c>
      <c r="D3639" s="69">
        <v>327</v>
      </c>
      <c r="E3639" s="69">
        <v>9.85512662481503</v>
      </c>
      <c r="F3639" s="70">
        <v>3500</v>
      </c>
      <c r="G3639" s="69">
        <v>3500</v>
      </c>
      <c r="H3639" s="70">
        <v>3500</v>
      </c>
      <c r="I3639" s="69">
        <v>1070.33639143731</v>
      </c>
      <c r="J3639" s="69">
        <v>100</v>
      </c>
      <c r="K3639" s="69"/>
      <c r="L3639" s="69"/>
      <c r="M3639" s="70">
        <v>-1500</v>
      </c>
      <c r="N3639" s="70">
        <v>2000</v>
      </c>
      <c r="O3639" s="69">
        <v>611.620795107034</v>
      </c>
      <c r="P3639" s="69">
        <v>57.1428571428571</v>
      </c>
    </row>
    <row r="3640" spans="1:16">
      <c r="A3640" s="92" t="s">
        <v>110</v>
      </c>
      <c r="B3640" s="87" t="s">
        <v>111</v>
      </c>
      <c r="C3640" s="69">
        <v>1061.79</v>
      </c>
      <c r="D3640" s="69">
        <v>1314</v>
      </c>
      <c r="E3640" s="69">
        <v>123.753284547792</v>
      </c>
      <c r="F3640" s="70">
        <v>1000</v>
      </c>
      <c r="G3640" s="69">
        <v>1000</v>
      </c>
      <c r="H3640" s="70">
        <v>1000</v>
      </c>
      <c r="I3640" s="69">
        <v>76.103500761035</v>
      </c>
      <c r="J3640" s="69">
        <v>100</v>
      </c>
      <c r="K3640" s="69"/>
      <c r="L3640" s="69"/>
      <c r="M3640" s="69"/>
      <c r="N3640" s="70">
        <v>1000</v>
      </c>
      <c r="O3640" s="69">
        <v>76.103500761035</v>
      </c>
      <c r="P3640" s="69">
        <v>100</v>
      </c>
    </row>
    <row r="3641" spans="1:16">
      <c r="A3641" s="92" t="s">
        <v>116</v>
      </c>
      <c r="B3641" s="87" t="s">
        <v>117</v>
      </c>
      <c r="C3641" s="69">
        <v>5308.91</v>
      </c>
      <c r="D3641" s="69">
        <v>3754</v>
      </c>
      <c r="E3641" s="69">
        <v>70.7113136218169</v>
      </c>
      <c r="F3641" s="70">
        <v>10000</v>
      </c>
      <c r="G3641" s="69">
        <v>10000</v>
      </c>
      <c r="H3641" s="70">
        <v>10000</v>
      </c>
      <c r="I3641" s="69">
        <v>266.38252530634</v>
      </c>
      <c r="J3641" s="69">
        <v>100</v>
      </c>
      <c r="K3641" s="69">
        <v>2388.72</v>
      </c>
      <c r="L3641" s="69">
        <v>23.8872</v>
      </c>
      <c r="M3641" s="70">
        <v>-2388</v>
      </c>
      <c r="N3641" s="70">
        <v>7612</v>
      </c>
      <c r="O3641" s="69">
        <v>202.770378263186</v>
      </c>
      <c r="P3641" s="69">
        <v>76.12</v>
      </c>
    </row>
    <row r="3642" spans="1:16">
      <c r="A3642" s="92" t="s">
        <v>118</v>
      </c>
      <c r="B3642" s="87" t="s">
        <v>119</v>
      </c>
      <c r="C3642" s="69"/>
      <c r="D3642" s="69"/>
      <c r="E3642" s="69"/>
      <c r="F3642" s="69"/>
      <c r="G3642" s="69"/>
      <c r="H3642" s="69"/>
      <c r="I3642" s="69"/>
      <c r="J3642" s="69"/>
      <c r="K3642" s="69"/>
      <c r="L3642" s="69"/>
      <c r="M3642" s="70">
        <v>600</v>
      </c>
      <c r="N3642" s="70">
        <v>600</v>
      </c>
      <c r="O3642" s="69"/>
      <c r="P3642" s="69"/>
    </row>
    <row r="3643" spans="1:16">
      <c r="A3643" s="92" t="s">
        <v>40</v>
      </c>
      <c r="B3643" s="87" t="s">
        <v>41</v>
      </c>
      <c r="C3643" s="69"/>
      <c r="D3643" s="69"/>
      <c r="E3643" s="69"/>
      <c r="F3643" s="69"/>
      <c r="G3643" s="69"/>
      <c r="H3643" s="69"/>
      <c r="I3643" s="69"/>
      <c r="J3643" s="69"/>
      <c r="K3643" s="69"/>
      <c r="L3643" s="69"/>
      <c r="M3643" s="70">
        <v>500</v>
      </c>
      <c r="N3643" s="70">
        <v>500</v>
      </c>
      <c r="O3643" s="69"/>
      <c r="P3643" s="69"/>
    </row>
    <row r="3644" spans="1:16">
      <c r="A3644" s="92" t="s">
        <v>122</v>
      </c>
      <c r="B3644" s="87" t="s">
        <v>123</v>
      </c>
      <c r="C3644" s="69">
        <v>3318.07</v>
      </c>
      <c r="D3644" s="69">
        <v>4664</v>
      </c>
      <c r="E3644" s="69">
        <v>140.563640911735</v>
      </c>
      <c r="F3644" s="70">
        <v>1000</v>
      </c>
      <c r="G3644" s="69">
        <v>1000</v>
      </c>
      <c r="H3644" s="70">
        <v>1000</v>
      </c>
      <c r="I3644" s="69">
        <v>21.4408233276158</v>
      </c>
      <c r="J3644" s="69">
        <v>100</v>
      </c>
      <c r="K3644" s="69">
        <v>5850</v>
      </c>
      <c r="L3644" s="69">
        <v>585</v>
      </c>
      <c r="M3644" s="70">
        <v>5000</v>
      </c>
      <c r="N3644" s="70">
        <v>6000</v>
      </c>
      <c r="O3644" s="69">
        <v>128.644939965695</v>
      </c>
      <c r="P3644" s="69">
        <v>600</v>
      </c>
    </row>
    <row r="3645" spans="1:16">
      <c r="A3645" s="92" t="s">
        <v>124</v>
      </c>
      <c r="B3645" s="87" t="s">
        <v>125</v>
      </c>
      <c r="C3645" s="69">
        <v>663.61</v>
      </c>
      <c r="D3645" s="69">
        <v>504</v>
      </c>
      <c r="E3645" s="69">
        <v>75.9482226006239</v>
      </c>
      <c r="F3645" s="70">
        <v>3000</v>
      </c>
      <c r="G3645" s="69">
        <v>3000</v>
      </c>
      <c r="H3645" s="70">
        <v>3000</v>
      </c>
      <c r="I3645" s="69">
        <v>595.238095238095</v>
      </c>
      <c r="J3645" s="69">
        <v>100</v>
      </c>
      <c r="K3645" s="69">
        <v>0.45</v>
      </c>
      <c r="L3645" s="69">
        <v>0.015</v>
      </c>
      <c r="M3645" s="70">
        <v>-2500</v>
      </c>
      <c r="N3645" s="70">
        <v>500</v>
      </c>
      <c r="O3645" s="69">
        <v>99.2063492063492</v>
      </c>
      <c r="P3645" s="69">
        <v>16.6666666666667</v>
      </c>
    </row>
    <row r="3646" spans="1:16">
      <c r="A3646" s="92" t="s">
        <v>132</v>
      </c>
      <c r="B3646" s="87" t="s">
        <v>133</v>
      </c>
      <c r="C3646" s="69">
        <v>9290.6</v>
      </c>
      <c r="D3646" s="69">
        <v>2654</v>
      </c>
      <c r="E3646" s="69">
        <v>28.5665080834392</v>
      </c>
      <c r="F3646" s="70">
        <v>5000</v>
      </c>
      <c r="G3646" s="69">
        <v>5000</v>
      </c>
      <c r="H3646" s="70">
        <v>5000</v>
      </c>
      <c r="I3646" s="69">
        <v>188.394875659382</v>
      </c>
      <c r="J3646" s="69">
        <v>100</v>
      </c>
      <c r="K3646" s="69">
        <v>1240</v>
      </c>
      <c r="L3646" s="69">
        <v>24.8</v>
      </c>
      <c r="M3646" s="70">
        <v>-1240</v>
      </c>
      <c r="N3646" s="70">
        <v>3760</v>
      </c>
      <c r="O3646" s="69">
        <v>141.672946495855</v>
      </c>
      <c r="P3646" s="69">
        <v>75.2</v>
      </c>
    </row>
    <row r="3647" spans="1:16">
      <c r="A3647" s="92" t="s">
        <v>138</v>
      </c>
      <c r="B3647" s="87" t="s">
        <v>139</v>
      </c>
      <c r="C3647" s="69">
        <v>10617.82</v>
      </c>
      <c r="D3647" s="69">
        <v>17963</v>
      </c>
      <c r="E3647" s="69">
        <v>169.177853834403</v>
      </c>
      <c r="F3647" s="70">
        <v>10000</v>
      </c>
      <c r="G3647" s="69">
        <v>10000</v>
      </c>
      <c r="H3647" s="70">
        <v>10000</v>
      </c>
      <c r="I3647" s="69">
        <v>55.6699883093025</v>
      </c>
      <c r="J3647" s="69">
        <v>100</v>
      </c>
      <c r="K3647" s="69">
        <v>237.36</v>
      </c>
      <c r="L3647" s="69">
        <v>2.3736</v>
      </c>
      <c r="M3647" s="70">
        <v>7000</v>
      </c>
      <c r="N3647" s="70">
        <v>17000</v>
      </c>
      <c r="O3647" s="69">
        <v>94.6389801258142</v>
      </c>
      <c r="P3647" s="69">
        <v>170</v>
      </c>
    </row>
    <row r="3648" spans="1:16">
      <c r="A3648" s="92" t="s">
        <v>140</v>
      </c>
      <c r="B3648" s="87" t="s">
        <v>141</v>
      </c>
      <c r="C3648" s="69">
        <v>1990.84</v>
      </c>
      <c r="D3648" s="69">
        <v>4645</v>
      </c>
      <c r="E3648" s="69">
        <v>233.318599184264</v>
      </c>
      <c r="F3648" s="70">
        <v>5000</v>
      </c>
      <c r="G3648" s="69">
        <v>5000</v>
      </c>
      <c r="H3648" s="70">
        <v>5000</v>
      </c>
      <c r="I3648" s="69">
        <v>107.642626480086</v>
      </c>
      <c r="J3648" s="69">
        <v>100</v>
      </c>
      <c r="K3648" s="69"/>
      <c r="L3648" s="69"/>
      <c r="M3648" s="70">
        <v>2500</v>
      </c>
      <c r="N3648" s="70">
        <v>7500</v>
      </c>
      <c r="O3648" s="69">
        <v>161.463939720129</v>
      </c>
      <c r="P3648" s="69">
        <v>150</v>
      </c>
    </row>
    <row r="3649" spans="1:16">
      <c r="A3649" s="92" t="s">
        <v>142</v>
      </c>
      <c r="B3649" s="87" t="s">
        <v>143</v>
      </c>
      <c r="C3649" s="69"/>
      <c r="D3649" s="69"/>
      <c r="E3649" s="69"/>
      <c r="F3649" s="69"/>
      <c r="G3649" s="69"/>
      <c r="H3649" s="69"/>
      <c r="I3649" s="69"/>
      <c r="J3649" s="69"/>
      <c r="K3649" s="69"/>
      <c r="L3649" s="69"/>
      <c r="M3649" s="70">
        <v>2167</v>
      </c>
      <c r="N3649" s="70">
        <v>2167</v>
      </c>
      <c r="O3649" s="69"/>
      <c r="P3649" s="69"/>
    </row>
    <row r="3650" spans="1:16">
      <c r="A3650" s="92" t="s">
        <v>146</v>
      </c>
      <c r="B3650" s="87" t="s">
        <v>147</v>
      </c>
      <c r="C3650" s="69">
        <v>46452.98</v>
      </c>
      <c r="D3650" s="69">
        <v>33181</v>
      </c>
      <c r="E3650" s="69">
        <v>71.4292172428981</v>
      </c>
      <c r="F3650" s="70">
        <v>50000</v>
      </c>
      <c r="G3650" s="69">
        <v>50000</v>
      </c>
      <c r="H3650" s="70">
        <v>50000</v>
      </c>
      <c r="I3650" s="69">
        <v>150.688647117326</v>
      </c>
      <c r="J3650" s="69">
        <v>100</v>
      </c>
      <c r="K3650" s="69">
        <v>25625</v>
      </c>
      <c r="L3650" s="69">
        <v>51.25</v>
      </c>
      <c r="M3650" s="69"/>
      <c r="N3650" s="70">
        <v>50000</v>
      </c>
      <c r="O3650" s="69">
        <v>150.688647117326</v>
      </c>
      <c r="P3650" s="69">
        <v>100</v>
      </c>
    </row>
    <row r="3651" spans="1:16">
      <c r="A3651" s="92" t="s">
        <v>150</v>
      </c>
      <c r="B3651" s="87" t="s">
        <v>151</v>
      </c>
      <c r="C3651" s="69">
        <v>7299.76</v>
      </c>
      <c r="D3651" s="69">
        <v>2654</v>
      </c>
      <c r="E3651" s="69">
        <v>36.3573596940173</v>
      </c>
      <c r="F3651" s="70">
        <v>5000</v>
      </c>
      <c r="G3651" s="69">
        <v>5000</v>
      </c>
      <c r="H3651" s="70">
        <v>5000</v>
      </c>
      <c r="I3651" s="69">
        <v>188.394875659382</v>
      </c>
      <c r="J3651" s="69">
        <v>100</v>
      </c>
      <c r="K3651" s="69"/>
      <c r="L3651" s="69"/>
      <c r="M3651" s="69"/>
      <c r="N3651" s="70">
        <v>5000</v>
      </c>
      <c r="O3651" s="69">
        <v>188.394875659382</v>
      </c>
      <c r="P3651" s="69">
        <v>100</v>
      </c>
    </row>
    <row r="3652" spans="1:16">
      <c r="A3652" s="92" t="s">
        <v>152</v>
      </c>
      <c r="B3652" s="87" t="s">
        <v>153</v>
      </c>
      <c r="C3652" s="69"/>
      <c r="D3652" s="69">
        <v>664</v>
      </c>
      <c r="E3652" s="69"/>
      <c r="F3652" s="70">
        <v>1463</v>
      </c>
      <c r="G3652" s="69">
        <v>1463</v>
      </c>
      <c r="H3652" s="70">
        <v>1463</v>
      </c>
      <c r="I3652" s="69">
        <v>220.331325301205</v>
      </c>
      <c r="J3652" s="69">
        <v>100</v>
      </c>
      <c r="K3652" s="69"/>
      <c r="L3652" s="69"/>
      <c r="M3652" s="69"/>
      <c r="N3652" s="70">
        <v>1463</v>
      </c>
      <c r="O3652" s="69">
        <v>220.331325301205</v>
      </c>
      <c r="P3652" s="69">
        <v>100</v>
      </c>
    </row>
    <row r="3653" spans="1:16">
      <c r="A3653" s="92" t="s">
        <v>266</v>
      </c>
      <c r="B3653" s="87" t="s">
        <v>267</v>
      </c>
      <c r="C3653" s="69">
        <v>663.61</v>
      </c>
      <c r="D3653" s="69"/>
      <c r="E3653" s="69"/>
      <c r="F3653" s="69"/>
      <c r="G3653" s="69"/>
      <c r="H3653" s="69"/>
      <c r="I3653" s="69"/>
      <c r="J3653" s="69"/>
      <c r="K3653" s="69"/>
      <c r="L3653" s="69"/>
      <c r="M3653" s="69"/>
      <c r="N3653" s="69"/>
      <c r="O3653" s="69"/>
      <c r="P3653" s="69"/>
    </row>
    <row r="3654" spans="1:16">
      <c r="A3654" s="92" t="s">
        <v>222</v>
      </c>
      <c r="B3654" s="87" t="s">
        <v>223</v>
      </c>
      <c r="C3654" s="69">
        <v>4645.3</v>
      </c>
      <c r="D3654" s="69"/>
      <c r="E3654" s="69"/>
      <c r="F3654" s="70">
        <v>5000</v>
      </c>
      <c r="G3654" s="69">
        <v>5000</v>
      </c>
      <c r="H3654" s="70">
        <v>5000</v>
      </c>
      <c r="I3654" s="69"/>
      <c r="J3654" s="69">
        <v>100</v>
      </c>
      <c r="K3654" s="69"/>
      <c r="L3654" s="69"/>
      <c r="M3654" s="69"/>
      <c r="N3654" s="70">
        <v>5000</v>
      </c>
      <c r="O3654" s="69"/>
      <c r="P3654" s="69">
        <v>100</v>
      </c>
    </row>
    <row r="3655" s="72" customFormat="1" spans="1:13">
      <c r="A3655" s="93" t="s">
        <v>40</v>
      </c>
      <c r="B3655" s="94" t="s">
        <v>41</v>
      </c>
      <c r="C3655" s="70"/>
      <c r="D3655" s="70">
        <v>32809</v>
      </c>
      <c r="E3655" s="70">
        <v>32809</v>
      </c>
      <c r="F3655" s="70">
        <v>32809</v>
      </c>
      <c r="G3655"/>
      <c r="H3655"/>
      <c r="I3655"/>
      <c r="J3655"/>
      <c r="K3655"/>
      <c r="L3655"/>
      <c r="M3655"/>
    </row>
    <row r="3656" s="72" customFormat="1" spans="1:13">
      <c r="A3656" s="93" t="s">
        <v>122</v>
      </c>
      <c r="B3656" s="94" t="s">
        <v>123</v>
      </c>
      <c r="C3656" s="70"/>
      <c r="D3656" s="70">
        <v>65678</v>
      </c>
      <c r="E3656" s="70">
        <v>65678</v>
      </c>
      <c r="F3656" s="70">
        <v>65678</v>
      </c>
      <c r="G3656"/>
      <c r="H3656"/>
      <c r="I3656"/>
      <c r="J3656"/>
      <c r="K3656"/>
      <c r="L3656"/>
      <c r="M3656"/>
    </row>
    <row r="3657" s="72" customFormat="1" spans="1:13">
      <c r="A3657" s="93" t="s">
        <v>138</v>
      </c>
      <c r="B3657" s="94" t="s">
        <v>139</v>
      </c>
      <c r="C3657" s="70"/>
      <c r="D3657" s="70">
        <v>645851</v>
      </c>
      <c r="E3657" s="70">
        <v>645851</v>
      </c>
      <c r="F3657" s="70">
        <v>645851</v>
      </c>
      <c r="G3657"/>
      <c r="H3657"/>
      <c r="I3657"/>
      <c r="J3657"/>
      <c r="K3657"/>
      <c r="L3657"/>
      <c r="M3657"/>
    </row>
    <row r="3658" s="72" customFormat="1" spans="1:13">
      <c r="A3658" s="93" t="s">
        <v>140</v>
      </c>
      <c r="B3658" s="94" t="s">
        <v>141</v>
      </c>
      <c r="C3658" s="70"/>
      <c r="D3658" s="70">
        <v>121724</v>
      </c>
      <c r="E3658" s="70">
        <v>121724</v>
      </c>
      <c r="F3658" s="70">
        <v>121724</v>
      </c>
      <c r="G3658"/>
      <c r="H3658"/>
      <c r="I3658"/>
      <c r="J3658"/>
      <c r="K3658"/>
      <c r="L3658"/>
      <c r="M3658"/>
    </row>
    <row r="3659" s="72" customFormat="1" spans="1:13">
      <c r="A3659" s="93" t="s">
        <v>142</v>
      </c>
      <c r="B3659" s="94" t="s">
        <v>143</v>
      </c>
      <c r="C3659" s="70"/>
      <c r="D3659" s="70">
        <v>85975</v>
      </c>
      <c r="E3659" s="70">
        <v>85975</v>
      </c>
      <c r="F3659" s="70">
        <v>85975</v>
      </c>
      <c r="G3659"/>
      <c r="H3659"/>
      <c r="I3659"/>
      <c r="J3659"/>
      <c r="K3659"/>
      <c r="L3659"/>
      <c r="M3659"/>
    </row>
    <row r="3660" s="72" customFormat="1" spans="1:13">
      <c r="A3660" s="93" t="s">
        <v>144</v>
      </c>
      <c r="B3660" s="94" t="s">
        <v>145</v>
      </c>
      <c r="C3660" s="70"/>
      <c r="D3660" s="70">
        <v>385052</v>
      </c>
      <c r="E3660" s="70">
        <v>385052</v>
      </c>
      <c r="F3660" s="70">
        <v>385052</v>
      </c>
      <c r="G3660"/>
      <c r="H3660"/>
      <c r="I3660"/>
      <c r="J3660"/>
      <c r="K3660"/>
      <c r="L3660"/>
      <c r="M3660"/>
    </row>
    <row r="3661" s="72" customFormat="1" spans="1:13">
      <c r="A3661" s="93" t="s">
        <v>146</v>
      </c>
      <c r="B3661" s="94" t="s">
        <v>147</v>
      </c>
      <c r="C3661" s="70"/>
      <c r="D3661" s="70">
        <v>516410</v>
      </c>
      <c r="E3661" s="70">
        <v>516410</v>
      </c>
      <c r="F3661" s="70">
        <v>516410</v>
      </c>
      <c r="G3661"/>
      <c r="H3661"/>
      <c r="I3661"/>
      <c r="J3661"/>
      <c r="K3661"/>
      <c r="L3661"/>
      <c r="M3661"/>
    </row>
    <row r="3662" s="72" customFormat="1" spans="1:13">
      <c r="A3662" s="93" t="s">
        <v>152</v>
      </c>
      <c r="B3662" s="94" t="s">
        <v>153</v>
      </c>
      <c r="C3662" s="70"/>
      <c r="D3662" s="70">
        <v>65990</v>
      </c>
      <c r="E3662" s="70">
        <v>65990</v>
      </c>
      <c r="F3662" s="70">
        <v>65990</v>
      </c>
      <c r="G3662"/>
      <c r="H3662"/>
      <c r="I3662"/>
      <c r="J3662"/>
      <c r="K3662"/>
      <c r="L3662"/>
      <c r="M3662"/>
    </row>
    <row r="3663" s="72" customFormat="1" spans="1:13">
      <c r="A3663" s="93" t="s">
        <v>154</v>
      </c>
      <c r="B3663" s="94" t="s">
        <v>155</v>
      </c>
      <c r="C3663" s="70"/>
      <c r="D3663" s="70">
        <v>117124</v>
      </c>
      <c r="E3663" s="70">
        <v>117124</v>
      </c>
      <c r="F3663" s="70">
        <v>117124</v>
      </c>
      <c r="G3663"/>
      <c r="H3663"/>
      <c r="I3663"/>
      <c r="J3663"/>
      <c r="K3663"/>
      <c r="L3663"/>
      <c r="M3663"/>
    </row>
    <row r="3664" s="72" customFormat="1" ht="25.5" spans="1:13">
      <c r="A3664" s="95" t="s">
        <v>378</v>
      </c>
      <c r="B3664" s="94" t="s">
        <v>379</v>
      </c>
      <c r="C3664" s="64"/>
      <c r="D3664" s="64">
        <v>30544731</v>
      </c>
      <c r="E3664" s="64">
        <v>27186671</v>
      </c>
      <c r="F3664" s="64">
        <v>24299519</v>
      </c>
      <c r="G3664"/>
      <c r="H3664"/>
      <c r="I3664"/>
      <c r="J3664"/>
      <c r="K3664"/>
      <c r="L3664"/>
      <c r="M3664"/>
    </row>
    <row r="3665" s="72" customFormat="1" spans="1:13">
      <c r="A3665" s="96" t="s">
        <v>380</v>
      </c>
      <c r="B3665" s="94" t="s">
        <v>381</v>
      </c>
      <c r="C3665" s="64"/>
      <c r="D3665" s="64">
        <v>30544731</v>
      </c>
      <c r="E3665" s="64">
        <v>27186671</v>
      </c>
      <c r="F3665" s="64">
        <v>24299519</v>
      </c>
      <c r="G3665"/>
      <c r="H3665"/>
      <c r="I3665"/>
      <c r="J3665"/>
      <c r="K3665"/>
      <c r="L3665"/>
      <c r="M3665"/>
    </row>
    <row r="3666" s="72" customFormat="1" spans="1:13">
      <c r="A3666" s="97" t="s">
        <v>162</v>
      </c>
      <c r="B3666" s="94" t="s">
        <v>163</v>
      </c>
      <c r="C3666" s="64"/>
      <c r="D3666" s="64">
        <v>21839485</v>
      </c>
      <c r="E3666" s="64">
        <v>21931355</v>
      </c>
      <c r="F3666" s="64">
        <v>21986841</v>
      </c>
      <c r="G3666"/>
      <c r="H3666"/>
      <c r="I3666"/>
      <c r="J3666"/>
      <c r="K3666"/>
      <c r="L3666"/>
      <c r="M3666"/>
    </row>
    <row r="3667" s="72" customFormat="1" spans="1:13">
      <c r="A3667" s="93" t="s">
        <v>28</v>
      </c>
      <c r="B3667" s="94" t="s">
        <v>29</v>
      </c>
      <c r="C3667" s="70"/>
      <c r="D3667" s="70">
        <v>4075700</v>
      </c>
      <c r="E3667" s="70">
        <v>4240010</v>
      </c>
      <c r="F3667" s="70">
        <v>4246413</v>
      </c>
      <c r="G3667"/>
      <c r="H3667"/>
      <c r="I3667"/>
      <c r="J3667"/>
      <c r="K3667"/>
      <c r="L3667"/>
      <c r="M3667"/>
    </row>
    <row r="3668" s="72" customFormat="1" spans="1:13">
      <c r="A3668" s="93" t="s">
        <v>198</v>
      </c>
      <c r="B3668" s="94" t="s">
        <v>199</v>
      </c>
      <c r="C3668" s="70"/>
      <c r="D3668" s="70">
        <v>17583</v>
      </c>
      <c r="E3668" s="70">
        <v>17635</v>
      </c>
      <c r="F3668" s="70">
        <v>17664</v>
      </c>
      <c r="G3668"/>
      <c r="H3668"/>
      <c r="I3668"/>
      <c r="J3668"/>
      <c r="K3668"/>
      <c r="L3668"/>
      <c r="M3668"/>
    </row>
    <row r="3669" s="72" customFormat="1" spans="1:13">
      <c r="A3669" s="93" t="s">
        <v>80</v>
      </c>
      <c r="B3669" s="94" t="s">
        <v>81</v>
      </c>
      <c r="C3669" s="70"/>
      <c r="D3669" s="70">
        <v>44804</v>
      </c>
      <c r="E3669" s="70">
        <v>46784</v>
      </c>
      <c r="F3669" s="70">
        <v>47823</v>
      </c>
      <c r="G3669"/>
      <c r="H3669"/>
      <c r="I3669"/>
      <c r="J3669"/>
      <c r="K3669"/>
      <c r="L3669"/>
      <c r="M3669"/>
    </row>
    <row r="3670" s="72" customFormat="1" spans="1:13">
      <c r="A3670" s="93" t="s">
        <v>30</v>
      </c>
      <c r="B3670" s="94" t="s">
        <v>31</v>
      </c>
      <c r="C3670" s="70"/>
      <c r="D3670" s="70">
        <v>2960</v>
      </c>
      <c r="E3670" s="70">
        <v>3000</v>
      </c>
      <c r="F3670" s="70">
        <v>3200</v>
      </c>
      <c r="G3670"/>
      <c r="H3670"/>
      <c r="I3670"/>
      <c r="J3670"/>
      <c r="K3670"/>
      <c r="L3670"/>
      <c r="M3670"/>
    </row>
    <row r="3671" s="72" customFormat="1" spans="1:13">
      <c r="A3671" s="93" t="s">
        <v>32</v>
      </c>
      <c r="B3671" s="94" t="s">
        <v>33</v>
      </c>
      <c r="C3671" s="70"/>
      <c r="D3671" s="70">
        <v>560527</v>
      </c>
      <c r="E3671" s="70">
        <v>570609</v>
      </c>
      <c r="F3671" s="70">
        <v>583849</v>
      </c>
      <c r="G3671"/>
      <c r="H3671"/>
      <c r="I3671"/>
      <c r="J3671"/>
      <c r="K3671"/>
      <c r="L3671"/>
      <c r="M3671"/>
    </row>
    <row r="3672" s="72" customFormat="1" spans="1:13">
      <c r="A3672" s="93" t="s">
        <v>34</v>
      </c>
      <c r="B3672" s="94" t="s">
        <v>35</v>
      </c>
      <c r="C3672" s="70"/>
      <c r="D3672" s="70">
        <v>659444</v>
      </c>
      <c r="E3672" s="70">
        <v>684545</v>
      </c>
      <c r="F3672" s="70">
        <v>682366</v>
      </c>
      <c r="G3672"/>
      <c r="H3672"/>
      <c r="I3672"/>
      <c r="J3672"/>
      <c r="K3672"/>
      <c r="L3672"/>
      <c r="M3672"/>
    </row>
    <row r="3673" s="72" customFormat="1" spans="1:13">
      <c r="A3673" s="93" t="s">
        <v>70</v>
      </c>
      <c r="B3673" s="94" t="s">
        <v>71</v>
      </c>
      <c r="C3673" s="70"/>
      <c r="D3673" s="70">
        <v>429763</v>
      </c>
      <c r="E3673" s="70">
        <v>407098</v>
      </c>
      <c r="F3673" s="70">
        <v>410942</v>
      </c>
      <c r="G3673"/>
      <c r="H3673"/>
      <c r="I3673"/>
      <c r="J3673"/>
      <c r="K3673"/>
      <c r="L3673"/>
      <c r="M3673"/>
    </row>
    <row r="3674" s="72" customFormat="1" spans="1:13">
      <c r="A3674" s="93" t="s">
        <v>36</v>
      </c>
      <c r="B3674" s="94" t="s">
        <v>37</v>
      </c>
      <c r="C3674" s="70"/>
      <c r="D3674" s="70">
        <v>171865</v>
      </c>
      <c r="E3674" s="70">
        <v>174721</v>
      </c>
      <c r="F3674" s="70">
        <v>173298</v>
      </c>
      <c r="G3674"/>
      <c r="H3674"/>
      <c r="I3674"/>
      <c r="J3674"/>
      <c r="K3674"/>
      <c r="L3674"/>
      <c r="M3674"/>
    </row>
    <row r="3675" s="72" customFormat="1" spans="1:13">
      <c r="A3675" s="93" t="s">
        <v>82</v>
      </c>
      <c r="B3675" s="94" t="s">
        <v>83</v>
      </c>
      <c r="C3675" s="70"/>
      <c r="D3675" s="70">
        <v>128704</v>
      </c>
      <c r="E3675" s="70">
        <v>124137</v>
      </c>
      <c r="F3675" s="70">
        <v>120740</v>
      </c>
      <c r="G3675"/>
      <c r="H3675"/>
      <c r="I3675"/>
      <c r="J3675"/>
      <c r="K3675"/>
      <c r="L3675"/>
      <c r="M3675"/>
    </row>
    <row r="3676" s="72" customFormat="1" spans="1:13">
      <c r="A3676" s="93" t="s">
        <v>84</v>
      </c>
      <c r="B3676" s="94" t="s">
        <v>85</v>
      </c>
      <c r="C3676" s="70"/>
      <c r="D3676" s="70">
        <v>53464</v>
      </c>
      <c r="E3676" s="70">
        <v>55705</v>
      </c>
      <c r="F3676" s="70">
        <v>57987</v>
      </c>
      <c r="G3676"/>
      <c r="H3676"/>
      <c r="I3676"/>
      <c r="J3676"/>
      <c r="K3676"/>
      <c r="L3676"/>
      <c r="M3676"/>
    </row>
    <row r="3677" s="72" customFormat="1" spans="1:13">
      <c r="A3677" s="93" t="s">
        <v>86</v>
      </c>
      <c r="B3677" s="94" t="s">
        <v>87</v>
      </c>
      <c r="C3677" s="70"/>
      <c r="D3677" s="70">
        <v>206604</v>
      </c>
      <c r="E3677" s="70">
        <v>199866</v>
      </c>
      <c r="F3677" s="70">
        <v>205370</v>
      </c>
      <c r="G3677"/>
      <c r="H3677"/>
      <c r="I3677"/>
      <c r="J3677"/>
      <c r="K3677"/>
      <c r="L3677"/>
      <c r="M3677"/>
    </row>
    <row r="3678" s="72" customFormat="1" spans="1:13">
      <c r="A3678" s="93" t="s">
        <v>88</v>
      </c>
      <c r="B3678" s="94" t="s">
        <v>89</v>
      </c>
      <c r="C3678" s="70"/>
      <c r="D3678" s="70">
        <v>8673032</v>
      </c>
      <c r="E3678" s="70">
        <v>8711835</v>
      </c>
      <c r="F3678" s="70">
        <v>8705826</v>
      </c>
      <c r="G3678"/>
      <c r="H3678"/>
      <c r="I3678"/>
      <c r="J3678"/>
      <c r="K3678"/>
      <c r="L3678"/>
      <c r="M3678"/>
    </row>
    <row r="3679" s="72" customFormat="1" spans="1:13">
      <c r="A3679" s="93" t="s">
        <v>90</v>
      </c>
      <c r="B3679" s="94" t="s">
        <v>91</v>
      </c>
      <c r="C3679" s="70"/>
      <c r="D3679" s="70">
        <v>402642</v>
      </c>
      <c r="E3679" s="70">
        <v>408777</v>
      </c>
      <c r="F3679" s="70">
        <v>414952</v>
      </c>
      <c r="G3679"/>
      <c r="H3679"/>
      <c r="I3679"/>
      <c r="J3679"/>
      <c r="K3679"/>
      <c r="L3679"/>
      <c r="M3679"/>
    </row>
    <row r="3680" s="72" customFormat="1" spans="1:13">
      <c r="A3680" s="93" t="s">
        <v>92</v>
      </c>
      <c r="B3680" s="94" t="s">
        <v>93</v>
      </c>
      <c r="C3680" s="70"/>
      <c r="D3680" s="70">
        <v>149780</v>
      </c>
      <c r="E3680" s="70">
        <v>162285</v>
      </c>
      <c r="F3680" s="70">
        <v>167788</v>
      </c>
      <c r="G3680"/>
      <c r="H3680"/>
      <c r="I3680"/>
      <c r="J3680"/>
      <c r="K3680"/>
      <c r="L3680"/>
      <c r="M3680"/>
    </row>
    <row r="3681" s="72" customFormat="1" spans="1:13">
      <c r="A3681" s="93" t="s">
        <v>94</v>
      </c>
      <c r="B3681" s="94" t="s">
        <v>95</v>
      </c>
      <c r="C3681" s="70"/>
      <c r="D3681" s="70">
        <v>27035</v>
      </c>
      <c r="E3681" s="70">
        <v>33466</v>
      </c>
      <c r="F3681" s="70">
        <v>29323</v>
      </c>
      <c r="G3681"/>
      <c r="H3681"/>
      <c r="I3681"/>
      <c r="J3681"/>
      <c r="K3681"/>
      <c r="L3681"/>
      <c r="M3681"/>
    </row>
    <row r="3682" s="72" customFormat="1" spans="1:13">
      <c r="A3682" s="93" t="s">
        <v>96</v>
      </c>
      <c r="B3682" s="94" t="s">
        <v>97</v>
      </c>
      <c r="C3682" s="70"/>
      <c r="D3682" s="70">
        <v>16240</v>
      </c>
      <c r="E3682" s="70">
        <v>16350</v>
      </c>
      <c r="F3682" s="70">
        <v>16020</v>
      </c>
      <c r="G3682"/>
      <c r="H3682"/>
      <c r="I3682"/>
      <c r="J3682"/>
      <c r="K3682"/>
      <c r="L3682"/>
      <c r="M3682"/>
    </row>
    <row r="3683" s="72" customFormat="1" spans="1:13">
      <c r="A3683" s="93" t="s">
        <v>98</v>
      </c>
      <c r="B3683" s="94" t="s">
        <v>99</v>
      </c>
      <c r="C3683" s="70"/>
      <c r="D3683" s="70">
        <v>192844</v>
      </c>
      <c r="E3683" s="70">
        <v>196205</v>
      </c>
      <c r="F3683" s="70">
        <v>197674</v>
      </c>
      <c r="G3683"/>
      <c r="H3683"/>
      <c r="I3683"/>
      <c r="J3683"/>
      <c r="K3683"/>
      <c r="L3683"/>
      <c r="M3683"/>
    </row>
    <row r="3684" s="72" customFormat="1" spans="1:13">
      <c r="A3684" s="93" t="s">
        <v>100</v>
      </c>
      <c r="B3684" s="94" t="s">
        <v>101</v>
      </c>
      <c r="C3684" s="70"/>
      <c r="D3684" s="70">
        <v>479567</v>
      </c>
      <c r="E3684" s="70">
        <v>501470</v>
      </c>
      <c r="F3684" s="70">
        <v>504958</v>
      </c>
      <c r="G3684"/>
      <c r="H3684"/>
      <c r="I3684"/>
      <c r="J3684"/>
      <c r="K3684"/>
      <c r="L3684"/>
      <c r="M3684"/>
    </row>
    <row r="3685" s="72" customFormat="1" spans="1:13">
      <c r="A3685" s="93" t="s">
        <v>102</v>
      </c>
      <c r="B3685" s="94" t="s">
        <v>103</v>
      </c>
      <c r="C3685" s="70"/>
      <c r="D3685" s="70">
        <v>179300</v>
      </c>
      <c r="E3685" s="70">
        <v>181930</v>
      </c>
      <c r="F3685" s="70">
        <v>185215</v>
      </c>
      <c r="G3685"/>
      <c r="H3685"/>
      <c r="I3685"/>
      <c r="J3685"/>
      <c r="K3685"/>
      <c r="L3685"/>
      <c r="M3685"/>
    </row>
    <row r="3686" s="72" customFormat="1" spans="1:13">
      <c r="A3686" s="93" t="s">
        <v>104</v>
      </c>
      <c r="B3686" s="94" t="s">
        <v>105</v>
      </c>
      <c r="C3686" s="70"/>
      <c r="D3686" s="70">
        <v>66563</v>
      </c>
      <c r="E3686" s="70">
        <v>67964</v>
      </c>
      <c r="F3686" s="70">
        <v>68185</v>
      </c>
      <c r="G3686"/>
      <c r="H3686"/>
      <c r="I3686"/>
      <c r="J3686"/>
      <c r="K3686"/>
      <c r="L3686"/>
      <c r="M3686"/>
    </row>
    <row r="3687" s="72" customFormat="1" spans="1:13">
      <c r="A3687" s="93" t="s">
        <v>106</v>
      </c>
      <c r="B3687" s="94" t="s">
        <v>107</v>
      </c>
      <c r="C3687" s="70"/>
      <c r="D3687" s="70">
        <v>167017</v>
      </c>
      <c r="E3687" s="70">
        <v>152371</v>
      </c>
      <c r="F3687" s="70">
        <v>162874</v>
      </c>
      <c r="G3687"/>
      <c r="H3687"/>
      <c r="I3687"/>
      <c r="J3687"/>
      <c r="K3687"/>
      <c r="L3687"/>
      <c r="M3687"/>
    </row>
    <row r="3688" s="72" customFormat="1" spans="1:13">
      <c r="A3688" s="93" t="s">
        <v>38</v>
      </c>
      <c r="B3688" s="94" t="s">
        <v>39</v>
      </c>
      <c r="C3688" s="70"/>
      <c r="D3688" s="70">
        <v>104799</v>
      </c>
      <c r="E3688" s="70">
        <v>107469</v>
      </c>
      <c r="F3688" s="70">
        <v>115823</v>
      </c>
      <c r="G3688"/>
      <c r="H3688"/>
      <c r="I3688"/>
      <c r="J3688"/>
      <c r="K3688"/>
      <c r="L3688"/>
      <c r="M3688"/>
    </row>
    <row r="3689" s="72" customFormat="1" spans="1:13">
      <c r="A3689" s="93" t="s">
        <v>52</v>
      </c>
      <c r="B3689" s="94" t="s">
        <v>53</v>
      </c>
      <c r="C3689" s="70"/>
      <c r="D3689" s="70">
        <v>1770867</v>
      </c>
      <c r="E3689" s="70">
        <v>1804052</v>
      </c>
      <c r="F3689" s="70">
        <v>1776203</v>
      </c>
      <c r="G3689"/>
      <c r="H3689"/>
      <c r="I3689"/>
      <c r="J3689"/>
      <c r="K3689"/>
      <c r="L3689"/>
      <c r="M3689"/>
    </row>
    <row r="3690" s="72" customFormat="1" spans="1:13">
      <c r="A3690" s="93" t="s">
        <v>108</v>
      </c>
      <c r="B3690" s="94" t="s">
        <v>109</v>
      </c>
      <c r="C3690" s="70"/>
      <c r="D3690" s="70">
        <v>55114</v>
      </c>
      <c r="E3690" s="70">
        <v>60243</v>
      </c>
      <c r="F3690" s="70">
        <v>55588</v>
      </c>
      <c r="G3690"/>
      <c r="H3690"/>
      <c r="I3690"/>
      <c r="J3690"/>
      <c r="K3690"/>
      <c r="L3690"/>
      <c r="M3690"/>
    </row>
    <row r="3691" s="72" customFormat="1" spans="1:13">
      <c r="A3691" s="93" t="s">
        <v>110</v>
      </c>
      <c r="B3691" s="94" t="s">
        <v>111</v>
      </c>
      <c r="C3691" s="70"/>
      <c r="D3691" s="70">
        <v>781882</v>
      </c>
      <c r="E3691" s="70">
        <v>787857</v>
      </c>
      <c r="F3691" s="70">
        <v>786483</v>
      </c>
      <c r="G3691"/>
      <c r="H3691"/>
      <c r="I3691"/>
      <c r="J3691"/>
      <c r="K3691"/>
      <c r="L3691"/>
      <c r="M3691"/>
    </row>
    <row r="3692" s="72" customFormat="1" spans="1:13">
      <c r="A3692" s="93" t="s">
        <v>112</v>
      </c>
      <c r="B3692" s="94" t="s">
        <v>113</v>
      </c>
      <c r="C3692" s="70"/>
      <c r="D3692" s="70">
        <v>25120</v>
      </c>
      <c r="E3692" s="70">
        <v>22881</v>
      </c>
      <c r="F3692" s="70">
        <v>23300</v>
      </c>
      <c r="G3692"/>
      <c r="H3692"/>
      <c r="I3692"/>
      <c r="J3692"/>
      <c r="K3692"/>
      <c r="L3692"/>
      <c r="M3692"/>
    </row>
    <row r="3693" s="72" customFormat="1" ht="25.5" spans="1:13">
      <c r="A3693" s="93" t="s">
        <v>114</v>
      </c>
      <c r="B3693" s="94" t="s">
        <v>115</v>
      </c>
      <c r="C3693" s="70"/>
      <c r="D3693" s="70">
        <v>54200</v>
      </c>
      <c r="E3693" s="70">
        <v>56200</v>
      </c>
      <c r="F3693" s="70">
        <v>56200</v>
      </c>
      <c r="G3693"/>
      <c r="H3693"/>
      <c r="I3693"/>
      <c r="J3693"/>
      <c r="K3693"/>
      <c r="L3693"/>
      <c r="M3693"/>
    </row>
    <row r="3694" s="72" customFormat="1" spans="1:13">
      <c r="A3694" s="93" t="s">
        <v>116</v>
      </c>
      <c r="B3694" s="94" t="s">
        <v>117</v>
      </c>
      <c r="C3694" s="70"/>
      <c r="D3694" s="70">
        <v>59937</v>
      </c>
      <c r="E3694" s="70">
        <v>61501</v>
      </c>
      <c r="F3694" s="70">
        <v>60311</v>
      </c>
      <c r="G3694"/>
      <c r="H3694"/>
      <c r="I3694"/>
      <c r="J3694"/>
      <c r="K3694"/>
      <c r="L3694"/>
      <c r="M3694"/>
    </row>
    <row r="3695" s="72" customFormat="1" spans="1:13">
      <c r="A3695" s="93" t="s">
        <v>118</v>
      </c>
      <c r="B3695" s="94" t="s">
        <v>119</v>
      </c>
      <c r="C3695" s="70"/>
      <c r="D3695" s="70">
        <v>163921</v>
      </c>
      <c r="E3695" s="70">
        <v>168137</v>
      </c>
      <c r="F3695" s="70">
        <v>169790</v>
      </c>
      <c r="G3695"/>
      <c r="H3695"/>
      <c r="I3695"/>
      <c r="J3695"/>
      <c r="K3695"/>
      <c r="L3695"/>
      <c r="M3695"/>
    </row>
    <row r="3696" s="72" customFormat="1" spans="1:13">
      <c r="A3696" s="93" t="s">
        <v>120</v>
      </c>
      <c r="B3696" s="94" t="s">
        <v>121</v>
      </c>
      <c r="C3696" s="70"/>
      <c r="D3696" s="70">
        <v>25761</v>
      </c>
      <c r="E3696" s="70">
        <v>25916</v>
      </c>
      <c r="F3696" s="70">
        <v>26760</v>
      </c>
      <c r="G3696"/>
      <c r="H3696"/>
      <c r="I3696"/>
      <c r="J3696"/>
      <c r="K3696"/>
      <c r="L3696"/>
      <c r="M3696"/>
    </row>
    <row r="3697" s="72" customFormat="1" spans="1:13">
      <c r="A3697" s="93" t="s">
        <v>40</v>
      </c>
      <c r="B3697" s="94" t="s">
        <v>41</v>
      </c>
      <c r="C3697" s="70"/>
      <c r="D3697" s="70">
        <v>30672</v>
      </c>
      <c r="E3697" s="70">
        <v>32472</v>
      </c>
      <c r="F3697" s="70">
        <v>32137</v>
      </c>
      <c r="G3697"/>
      <c r="H3697"/>
      <c r="I3697"/>
      <c r="J3697"/>
      <c r="K3697"/>
      <c r="L3697"/>
      <c r="M3697"/>
    </row>
    <row r="3698" s="72" customFormat="1" spans="1:13">
      <c r="A3698" s="93" t="s">
        <v>122</v>
      </c>
      <c r="B3698" s="94" t="s">
        <v>123</v>
      </c>
      <c r="C3698" s="70"/>
      <c r="D3698" s="70">
        <v>823966</v>
      </c>
      <c r="E3698" s="70">
        <v>847604</v>
      </c>
      <c r="F3698" s="70">
        <v>860222</v>
      </c>
      <c r="G3698"/>
      <c r="H3698"/>
      <c r="I3698"/>
      <c r="J3698"/>
      <c r="K3698"/>
      <c r="L3698"/>
      <c r="M3698"/>
    </row>
    <row r="3699" s="72" customFormat="1" ht="25.5" spans="1:13">
      <c r="A3699" s="93" t="s">
        <v>286</v>
      </c>
      <c r="B3699" s="94" t="s">
        <v>287</v>
      </c>
      <c r="C3699" s="70"/>
      <c r="D3699" s="70">
        <v>874</v>
      </c>
      <c r="E3699" s="70">
        <v>697</v>
      </c>
      <c r="F3699" s="70">
        <v>515</v>
      </c>
      <c r="G3699"/>
      <c r="H3699"/>
      <c r="I3699"/>
      <c r="J3699"/>
      <c r="K3699"/>
      <c r="L3699"/>
      <c r="M3699"/>
    </row>
    <row r="3700" s="72" customFormat="1" ht="25.5" spans="1:13">
      <c r="A3700" s="93" t="s">
        <v>226</v>
      </c>
      <c r="B3700" s="94" t="s">
        <v>227</v>
      </c>
      <c r="C3700" s="70"/>
      <c r="D3700" s="70">
        <v>1837</v>
      </c>
      <c r="E3700" s="70">
        <v>1837</v>
      </c>
      <c r="F3700" s="70">
        <v>1837</v>
      </c>
      <c r="G3700"/>
      <c r="H3700"/>
      <c r="I3700"/>
      <c r="J3700"/>
      <c r="K3700"/>
      <c r="L3700"/>
      <c r="M3700"/>
    </row>
    <row r="3701" s="72" customFormat="1" spans="1:13">
      <c r="A3701" s="93" t="s">
        <v>124</v>
      </c>
      <c r="B3701" s="94" t="s">
        <v>125</v>
      </c>
      <c r="C3701" s="70"/>
      <c r="D3701" s="70">
        <v>32755</v>
      </c>
      <c r="E3701" s="70">
        <v>33889</v>
      </c>
      <c r="F3701" s="70">
        <v>34702</v>
      </c>
      <c r="G3701"/>
      <c r="H3701"/>
      <c r="I3701"/>
      <c r="J3701"/>
      <c r="K3701"/>
      <c r="L3701"/>
      <c r="M3701"/>
    </row>
    <row r="3702" s="72" customFormat="1" spans="1:13">
      <c r="A3702" s="93" t="s">
        <v>126</v>
      </c>
      <c r="B3702" s="94" t="s">
        <v>127</v>
      </c>
      <c r="C3702" s="70"/>
      <c r="D3702" s="70">
        <v>3549</v>
      </c>
      <c r="E3702" s="70">
        <v>3549</v>
      </c>
      <c r="F3702" s="70">
        <v>3550</v>
      </c>
      <c r="G3702"/>
      <c r="H3702"/>
      <c r="I3702"/>
      <c r="J3702"/>
      <c r="K3702"/>
      <c r="L3702"/>
      <c r="M3702"/>
    </row>
    <row r="3703" s="72" customFormat="1" spans="1:13">
      <c r="A3703" s="93" t="s">
        <v>128</v>
      </c>
      <c r="B3703" s="94" t="s">
        <v>129</v>
      </c>
      <c r="C3703" s="70"/>
      <c r="D3703" s="70">
        <v>21194</v>
      </c>
      <c r="E3703" s="70">
        <v>21194</v>
      </c>
      <c r="F3703" s="70">
        <v>21194</v>
      </c>
      <c r="G3703"/>
      <c r="H3703"/>
      <c r="I3703"/>
      <c r="J3703"/>
      <c r="K3703"/>
      <c r="L3703"/>
      <c r="M3703"/>
    </row>
    <row r="3704" s="72" customFormat="1" spans="1:13">
      <c r="A3704" s="93" t="s">
        <v>76</v>
      </c>
      <c r="B3704" s="94" t="s">
        <v>77</v>
      </c>
      <c r="C3704" s="70"/>
      <c r="D3704" s="70">
        <v>36363</v>
      </c>
      <c r="E3704" s="70">
        <v>38284</v>
      </c>
      <c r="F3704" s="70">
        <v>41340</v>
      </c>
      <c r="G3704"/>
      <c r="H3704"/>
      <c r="I3704"/>
      <c r="J3704"/>
      <c r="K3704"/>
      <c r="L3704"/>
      <c r="M3704"/>
    </row>
    <row r="3705" s="72" customFormat="1" spans="1:13">
      <c r="A3705" s="93" t="s">
        <v>42</v>
      </c>
      <c r="B3705" s="94" t="s">
        <v>43</v>
      </c>
      <c r="C3705" s="70"/>
      <c r="D3705" s="70">
        <v>1960</v>
      </c>
      <c r="E3705" s="70">
        <v>2160</v>
      </c>
      <c r="F3705" s="70">
        <v>2660</v>
      </c>
      <c r="G3705"/>
      <c r="H3705"/>
      <c r="I3705"/>
      <c r="J3705"/>
      <c r="K3705"/>
      <c r="L3705"/>
      <c r="M3705"/>
    </row>
    <row r="3706" s="72" customFormat="1" spans="1:13">
      <c r="A3706" s="93" t="s">
        <v>252</v>
      </c>
      <c r="B3706" s="94" t="s">
        <v>253</v>
      </c>
      <c r="C3706" s="70"/>
      <c r="D3706" s="70">
        <v>206</v>
      </c>
      <c r="E3706" s="70">
        <v>206</v>
      </c>
      <c r="F3706" s="70">
        <v>206</v>
      </c>
      <c r="G3706"/>
      <c r="H3706"/>
      <c r="I3706"/>
      <c r="J3706"/>
      <c r="K3706"/>
      <c r="L3706"/>
      <c r="M3706"/>
    </row>
    <row r="3707" s="72" customFormat="1" spans="1:13">
      <c r="A3707" s="93" t="s">
        <v>256</v>
      </c>
      <c r="B3707" s="94" t="s">
        <v>257</v>
      </c>
      <c r="C3707" s="70"/>
      <c r="D3707" s="70">
        <v>1000</v>
      </c>
      <c r="E3707" s="70">
        <v>1000</v>
      </c>
      <c r="F3707" s="70">
        <v>1000</v>
      </c>
      <c r="G3707"/>
      <c r="H3707"/>
      <c r="I3707"/>
      <c r="J3707"/>
      <c r="K3707"/>
      <c r="L3707"/>
      <c r="M3707"/>
    </row>
    <row r="3708" s="72" customFormat="1" spans="1:13">
      <c r="A3708" s="93" t="s">
        <v>132</v>
      </c>
      <c r="B3708" s="94" t="s">
        <v>133</v>
      </c>
      <c r="C3708" s="70"/>
      <c r="D3708" s="70">
        <v>2750</v>
      </c>
      <c r="E3708" s="70">
        <v>2550</v>
      </c>
      <c r="F3708" s="70">
        <v>2250</v>
      </c>
      <c r="G3708"/>
      <c r="H3708"/>
      <c r="I3708"/>
      <c r="J3708"/>
      <c r="K3708"/>
      <c r="L3708"/>
      <c r="M3708"/>
    </row>
    <row r="3709" s="72" customFormat="1" spans="1:13">
      <c r="A3709" s="93" t="s">
        <v>214</v>
      </c>
      <c r="B3709" s="94" t="s">
        <v>215</v>
      </c>
      <c r="C3709" s="70"/>
      <c r="D3709" s="70">
        <v>27000</v>
      </c>
      <c r="E3709" s="70"/>
      <c r="F3709" s="70"/>
      <c r="G3709"/>
      <c r="H3709"/>
      <c r="I3709"/>
      <c r="J3709"/>
      <c r="K3709"/>
      <c r="L3709"/>
      <c r="M3709"/>
    </row>
    <row r="3710" s="72" customFormat="1" spans="1:13">
      <c r="A3710" s="93" t="s">
        <v>264</v>
      </c>
      <c r="B3710" s="94" t="s">
        <v>265</v>
      </c>
      <c r="C3710" s="70"/>
      <c r="D3710" s="70">
        <v>8727</v>
      </c>
      <c r="E3710" s="70">
        <v>9600</v>
      </c>
      <c r="F3710" s="70">
        <v>10080</v>
      </c>
      <c r="G3710"/>
      <c r="H3710"/>
      <c r="I3710"/>
      <c r="J3710"/>
      <c r="K3710"/>
      <c r="L3710"/>
      <c r="M3710"/>
    </row>
    <row r="3711" s="72" customFormat="1" spans="1:13">
      <c r="A3711" s="93" t="s">
        <v>138</v>
      </c>
      <c r="B3711" s="94" t="s">
        <v>139</v>
      </c>
      <c r="C3711" s="70"/>
      <c r="D3711" s="70">
        <v>97905</v>
      </c>
      <c r="E3711" s="70">
        <v>62464</v>
      </c>
      <c r="F3711" s="70">
        <v>66650</v>
      </c>
      <c r="G3711"/>
      <c r="H3711"/>
      <c r="I3711"/>
      <c r="J3711"/>
      <c r="K3711"/>
      <c r="L3711"/>
      <c r="M3711"/>
    </row>
    <row r="3712" s="72" customFormat="1" spans="1:13">
      <c r="A3712" s="93" t="s">
        <v>140</v>
      </c>
      <c r="B3712" s="94" t="s">
        <v>141</v>
      </c>
      <c r="C3712" s="70"/>
      <c r="D3712" s="70">
        <v>121160</v>
      </c>
      <c r="E3712" s="70">
        <v>62636</v>
      </c>
      <c r="F3712" s="70">
        <v>83118</v>
      </c>
      <c r="G3712"/>
      <c r="H3712"/>
      <c r="I3712"/>
      <c r="J3712"/>
      <c r="K3712"/>
      <c r="L3712"/>
      <c r="M3712"/>
    </row>
    <row r="3713" s="72" customFormat="1" spans="1:13">
      <c r="A3713" s="93" t="s">
        <v>142</v>
      </c>
      <c r="B3713" s="94" t="s">
        <v>143</v>
      </c>
      <c r="C3713" s="70"/>
      <c r="D3713" s="70">
        <v>52025</v>
      </c>
      <c r="E3713" s="70">
        <v>58812</v>
      </c>
      <c r="F3713" s="70">
        <v>66570</v>
      </c>
      <c r="G3713"/>
      <c r="H3713"/>
      <c r="I3713"/>
      <c r="J3713"/>
      <c r="K3713"/>
      <c r="L3713"/>
      <c r="M3713"/>
    </row>
    <row r="3714" s="72" customFormat="1" spans="1:13">
      <c r="A3714" s="93" t="s">
        <v>144</v>
      </c>
      <c r="B3714" s="94" t="s">
        <v>145</v>
      </c>
      <c r="C3714" s="70"/>
      <c r="D3714" s="70">
        <v>346951</v>
      </c>
      <c r="E3714" s="70">
        <v>386847</v>
      </c>
      <c r="F3714" s="70">
        <v>374979</v>
      </c>
      <c r="G3714"/>
      <c r="H3714"/>
      <c r="I3714"/>
      <c r="J3714"/>
      <c r="K3714"/>
      <c r="L3714"/>
      <c r="M3714"/>
    </row>
    <row r="3715" s="72" customFormat="1" spans="1:13">
      <c r="A3715" s="93" t="s">
        <v>146</v>
      </c>
      <c r="B3715" s="94" t="s">
        <v>147</v>
      </c>
      <c r="C3715" s="70"/>
      <c r="D3715" s="70">
        <v>141586</v>
      </c>
      <c r="E3715" s="70">
        <v>131045</v>
      </c>
      <c r="F3715" s="70">
        <v>112352</v>
      </c>
      <c r="G3715"/>
      <c r="H3715"/>
      <c r="I3715"/>
      <c r="J3715"/>
      <c r="K3715"/>
      <c r="L3715"/>
      <c r="M3715"/>
    </row>
    <row r="3716" s="72" customFormat="1" spans="1:13">
      <c r="A3716" s="93" t="s">
        <v>150</v>
      </c>
      <c r="B3716" s="94" t="s">
        <v>151</v>
      </c>
      <c r="C3716" s="70"/>
      <c r="D3716" s="70">
        <v>21989</v>
      </c>
      <c r="E3716" s="70">
        <v>7813</v>
      </c>
      <c r="F3716" s="70">
        <v>7853</v>
      </c>
      <c r="G3716"/>
      <c r="H3716"/>
      <c r="I3716"/>
      <c r="J3716"/>
      <c r="K3716"/>
      <c r="L3716"/>
      <c r="M3716"/>
    </row>
    <row r="3717" s="72" customFormat="1" spans="1:13">
      <c r="A3717" s="93" t="s">
        <v>174</v>
      </c>
      <c r="B3717" s="94" t="s">
        <v>175</v>
      </c>
      <c r="C3717" s="70"/>
      <c r="D3717" s="70">
        <v>25000</v>
      </c>
      <c r="E3717" s="70">
        <v>40000</v>
      </c>
      <c r="F3717" s="70"/>
      <c r="G3717"/>
      <c r="H3717"/>
      <c r="I3717"/>
      <c r="J3717"/>
      <c r="K3717"/>
      <c r="L3717"/>
      <c r="M3717"/>
    </row>
    <row r="3718" s="72" customFormat="1" spans="1:13">
      <c r="A3718" s="93" t="s">
        <v>220</v>
      </c>
      <c r="B3718" s="94" t="s">
        <v>221</v>
      </c>
      <c r="C3718" s="70"/>
      <c r="D3718" s="70">
        <v>145090</v>
      </c>
      <c r="E3718" s="70">
        <v>12299</v>
      </c>
      <c r="F3718" s="70">
        <v>7414</v>
      </c>
      <c r="G3718"/>
      <c r="H3718"/>
      <c r="I3718"/>
      <c r="J3718"/>
      <c r="K3718"/>
      <c r="L3718"/>
      <c r="M3718"/>
    </row>
    <row r="3719" s="72" customFormat="1" spans="1:13">
      <c r="A3719" s="93" t="s">
        <v>152</v>
      </c>
      <c r="B3719" s="94" t="s">
        <v>153</v>
      </c>
      <c r="C3719" s="70"/>
      <c r="D3719" s="70">
        <v>7187</v>
      </c>
      <c r="E3719" s="70">
        <v>5678</v>
      </c>
      <c r="F3719" s="70">
        <v>5587</v>
      </c>
      <c r="G3719"/>
      <c r="H3719"/>
      <c r="I3719"/>
      <c r="J3719"/>
      <c r="K3719"/>
      <c r="L3719"/>
      <c r="M3719"/>
    </row>
    <row r="3720" s="72" customFormat="1" spans="1:13">
      <c r="A3720" s="93" t="s">
        <v>154</v>
      </c>
      <c r="B3720" s="94" t="s">
        <v>155</v>
      </c>
      <c r="C3720" s="70"/>
      <c r="D3720" s="70">
        <v>6700</v>
      </c>
      <c r="E3720" s="70">
        <v>7700</v>
      </c>
      <c r="F3720" s="70">
        <v>7700</v>
      </c>
      <c r="G3720"/>
      <c r="H3720"/>
      <c r="I3720"/>
      <c r="J3720"/>
      <c r="K3720"/>
      <c r="L3720"/>
      <c r="M3720"/>
    </row>
    <row r="3721" s="72" customFormat="1" spans="1:13">
      <c r="A3721" s="93" t="s">
        <v>58</v>
      </c>
      <c r="B3721" s="94" t="s">
        <v>59</v>
      </c>
      <c r="C3721" s="70"/>
      <c r="D3721" s="70">
        <v>132000</v>
      </c>
      <c r="E3721" s="70">
        <v>110000</v>
      </c>
      <c r="F3721" s="70">
        <v>170000</v>
      </c>
      <c r="G3721"/>
      <c r="H3721"/>
      <c r="I3721"/>
      <c r="J3721"/>
      <c r="K3721"/>
      <c r="L3721"/>
      <c r="M3721"/>
    </row>
    <row r="3722" s="72" customFormat="1" spans="1:13">
      <c r="A3722" s="93" t="s">
        <v>222</v>
      </c>
      <c r="B3722" s="94" t="s">
        <v>223</v>
      </c>
      <c r="C3722" s="70"/>
      <c r="D3722" s="70">
        <v>2000</v>
      </c>
      <c r="E3722" s="70"/>
      <c r="F3722" s="70"/>
      <c r="G3722"/>
      <c r="H3722"/>
      <c r="I3722"/>
      <c r="J3722"/>
      <c r="K3722"/>
      <c r="L3722"/>
      <c r="M3722"/>
    </row>
    <row r="3723" s="72" customFormat="1" spans="1:13">
      <c r="A3723" s="97" t="s">
        <v>164</v>
      </c>
      <c r="B3723" s="94" t="s">
        <v>165</v>
      </c>
      <c r="C3723" s="64"/>
      <c r="D3723" s="64">
        <v>5000</v>
      </c>
      <c r="E3723" s="64">
        <v>3000</v>
      </c>
      <c r="F3723" s="64">
        <v>3000</v>
      </c>
      <c r="G3723"/>
      <c r="H3723"/>
      <c r="I3723"/>
      <c r="J3723"/>
      <c r="K3723"/>
      <c r="L3723"/>
      <c r="M3723"/>
    </row>
    <row r="3724" s="72" customFormat="1" spans="1:13">
      <c r="A3724" s="93" t="s">
        <v>70</v>
      </c>
      <c r="B3724" s="94" t="s">
        <v>71</v>
      </c>
      <c r="C3724" s="70"/>
      <c r="D3724" s="70">
        <v>400</v>
      </c>
      <c r="E3724" s="70">
        <v>400</v>
      </c>
      <c r="F3724" s="70">
        <v>400</v>
      </c>
      <c r="G3724"/>
      <c r="H3724"/>
      <c r="I3724"/>
      <c r="J3724"/>
      <c r="K3724"/>
      <c r="L3724"/>
      <c r="M3724"/>
    </row>
    <row r="3725" s="72" customFormat="1" spans="1:13">
      <c r="A3725" s="93" t="s">
        <v>82</v>
      </c>
      <c r="B3725" s="94" t="s">
        <v>83</v>
      </c>
      <c r="C3725" s="70"/>
      <c r="D3725" s="70">
        <v>400</v>
      </c>
      <c r="E3725" s="70"/>
      <c r="F3725" s="70"/>
      <c r="G3725"/>
      <c r="H3725"/>
      <c r="I3725"/>
      <c r="J3725"/>
      <c r="K3725"/>
      <c r="L3725"/>
      <c r="M3725"/>
    </row>
    <row r="3726" s="72" customFormat="1" spans="1:13">
      <c r="A3726" s="93" t="s">
        <v>88</v>
      </c>
      <c r="B3726" s="94" t="s">
        <v>89</v>
      </c>
      <c r="C3726" s="70"/>
      <c r="D3726" s="70">
        <v>2000</v>
      </c>
      <c r="E3726" s="70">
        <v>2000</v>
      </c>
      <c r="F3726" s="70">
        <v>2000</v>
      </c>
      <c r="G3726"/>
      <c r="H3726"/>
      <c r="I3726"/>
      <c r="J3726"/>
      <c r="K3726"/>
      <c r="L3726"/>
      <c r="M3726"/>
    </row>
    <row r="3727" s="72" customFormat="1" spans="1:13">
      <c r="A3727" s="93" t="s">
        <v>100</v>
      </c>
      <c r="B3727" s="94" t="s">
        <v>101</v>
      </c>
      <c r="C3727" s="70"/>
      <c r="D3727" s="70">
        <v>1400</v>
      </c>
      <c r="E3727" s="70">
        <v>600</v>
      </c>
      <c r="F3727" s="70">
        <v>600</v>
      </c>
      <c r="G3727"/>
      <c r="H3727"/>
      <c r="I3727"/>
      <c r="J3727"/>
      <c r="K3727"/>
      <c r="L3727"/>
      <c r="M3727"/>
    </row>
    <row r="3728" s="72" customFormat="1" spans="1:13">
      <c r="A3728" s="93" t="s">
        <v>110</v>
      </c>
      <c r="B3728" s="94" t="s">
        <v>111</v>
      </c>
      <c r="C3728" s="70"/>
      <c r="D3728" s="70">
        <v>750</v>
      </c>
      <c r="E3728" s="70"/>
      <c r="F3728" s="70"/>
      <c r="G3728"/>
      <c r="H3728"/>
      <c r="I3728"/>
      <c r="J3728"/>
      <c r="K3728"/>
      <c r="L3728"/>
      <c r="M3728"/>
    </row>
    <row r="3729" s="72" customFormat="1" spans="1:13">
      <c r="A3729" s="93" t="s">
        <v>124</v>
      </c>
      <c r="B3729" s="94" t="s">
        <v>125</v>
      </c>
      <c r="C3729" s="70"/>
      <c r="D3729" s="70">
        <v>50</v>
      </c>
      <c r="E3729" s="70"/>
      <c r="F3729" s="70"/>
      <c r="G3729"/>
      <c r="H3729"/>
      <c r="I3729"/>
      <c r="J3729"/>
      <c r="K3729"/>
      <c r="L3729"/>
      <c r="M3729"/>
    </row>
    <row r="3730" s="72" customFormat="1" spans="1:13">
      <c r="A3730" s="97" t="s">
        <v>168</v>
      </c>
      <c r="B3730" s="94" t="s">
        <v>169</v>
      </c>
      <c r="C3730" s="64"/>
      <c r="D3730" s="64">
        <v>2865175</v>
      </c>
      <c r="E3730" s="64">
        <v>2329157</v>
      </c>
      <c r="F3730" s="64">
        <v>1190212</v>
      </c>
      <c r="G3730"/>
      <c r="H3730"/>
      <c r="I3730"/>
      <c r="J3730"/>
      <c r="K3730"/>
      <c r="L3730"/>
      <c r="M3730"/>
    </row>
    <row r="3731" s="72" customFormat="1" spans="1:13">
      <c r="A3731" s="93" t="s">
        <v>28</v>
      </c>
      <c r="B3731" s="94" t="s">
        <v>29</v>
      </c>
      <c r="C3731" s="70"/>
      <c r="D3731" s="70">
        <v>1021199</v>
      </c>
      <c r="E3731" s="70">
        <v>766788</v>
      </c>
      <c r="F3731" s="70">
        <v>401047</v>
      </c>
      <c r="G3731"/>
      <c r="H3731"/>
      <c r="I3731"/>
      <c r="J3731"/>
      <c r="K3731"/>
      <c r="L3731"/>
      <c r="M3731"/>
    </row>
    <row r="3732" s="72" customFormat="1" spans="1:13">
      <c r="A3732" s="93" t="s">
        <v>80</v>
      </c>
      <c r="B3732" s="94" t="s">
        <v>81</v>
      </c>
      <c r="C3732" s="70"/>
      <c r="D3732" s="70">
        <v>4000</v>
      </c>
      <c r="E3732" s="70">
        <v>1500</v>
      </c>
      <c r="F3732" s="70">
        <v>700</v>
      </c>
      <c r="G3732"/>
      <c r="H3732"/>
      <c r="I3732"/>
      <c r="J3732"/>
      <c r="K3732"/>
      <c r="L3732"/>
      <c r="M3732"/>
    </row>
    <row r="3733" s="72" customFormat="1" spans="1:13">
      <c r="A3733" s="93" t="s">
        <v>32</v>
      </c>
      <c r="B3733" s="94" t="s">
        <v>33</v>
      </c>
      <c r="C3733" s="70"/>
      <c r="D3733" s="70">
        <v>6800</v>
      </c>
      <c r="E3733" s="70">
        <v>7100</v>
      </c>
      <c r="F3733" s="70">
        <v>3600</v>
      </c>
      <c r="G3733"/>
      <c r="H3733"/>
      <c r="I3733"/>
      <c r="J3733"/>
      <c r="K3733"/>
      <c r="L3733"/>
      <c r="M3733"/>
    </row>
    <row r="3734" s="72" customFormat="1" spans="1:13">
      <c r="A3734" s="93" t="s">
        <v>34</v>
      </c>
      <c r="B3734" s="94" t="s">
        <v>35</v>
      </c>
      <c r="C3734" s="70"/>
      <c r="D3734" s="70">
        <v>167099</v>
      </c>
      <c r="E3734" s="70">
        <v>127690</v>
      </c>
      <c r="F3734" s="70">
        <v>67089</v>
      </c>
      <c r="G3734"/>
      <c r="H3734"/>
      <c r="I3734"/>
      <c r="J3734"/>
      <c r="K3734"/>
      <c r="L3734"/>
      <c r="M3734"/>
    </row>
    <row r="3735" s="72" customFormat="1" spans="1:13">
      <c r="A3735" s="93" t="s">
        <v>70</v>
      </c>
      <c r="B3735" s="94" t="s">
        <v>71</v>
      </c>
      <c r="C3735" s="70"/>
      <c r="D3735" s="70">
        <v>187316</v>
      </c>
      <c r="E3735" s="70">
        <v>149995</v>
      </c>
      <c r="F3735" s="70">
        <v>90711</v>
      </c>
      <c r="G3735"/>
      <c r="H3735"/>
      <c r="I3735"/>
      <c r="J3735"/>
      <c r="K3735"/>
      <c r="L3735"/>
      <c r="M3735"/>
    </row>
    <row r="3736" s="72" customFormat="1" spans="1:13">
      <c r="A3736" s="93" t="s">
        <v>36</v>
      </c>
      <c r="B3736" s="94" t="s">
        <v>37</v>
      </c>
      <c r="C3736" s="70"/>
      <c r="D3736" s="70">
        <v>7489</v>
      </c>
      <c r="E3736" s="70">
        <v>8289</v>
      </c>
      <c r="F3736" s="70">
        <v>3750</v>
      </c>
      <c r="G3736"/>
      <c r="H3736"/>
      <c r="I3736"/>
      <c r="J3736"/>
      <c r="K3736"/>
      <c r="L3736"/>
      <c r="M3736"/>
    </row>
    <row r="3737" s="72" customFormat="1" spans="1:13">
      <c r="A3737" s="93" t="s">
        <v>82</v>
      </c>
      <c r="B3737" s="94" t="s">
        <v>83</v>
      </c>
      <c r="C3737" s="70"/>
      <c r="D3737" s="70">
        <v>17672</v>
      </c>
      <c r="E3737" s="70">
        <v>9462</v>
      </c>
      <c r="F3737" s="70">
        <v>3537</v>
      </c>
      <c r="G3737"/>
      <c r="H3737"/>
      <c r="I3737"/>
      <c r="J3737"/>
      <c r="K3737"/>
      <c r="L3737"/>
      <c r="M3737"/>
    </row>
    <row r="3738" s="72" customFormat="1" spans="1:13">
      <c r="A3738" s="93" t="s">
        <v>84</v>
      </c>
      <c r="B3738" s="94" t="s">
        <v>85</v>
      </c>
      <c r="C3738" s="70"/>
      <c r="D3738" s="70">
        <v>989</v>
      </c>
      <c r="E3738" s="70">
        <v>489</v>
      </c>
      <c r="F3738" s="70">
        <v>250</v>
      </c>
      <c r="G3738"/>
      <c r="H3738"/>
      <c r="I3738"/>
      <c r="J3738"/>
      <c r="K3738"/>
      <c r="L3738"/>
      <c r="M3738"/>
    </row>
    <row r="3739" s="72" customFormat="1" spans="1:13">
      <c r="A3739" s="93" t="s">
        <v>86</v>
      </c>
      <c r="B3739" s="94" t="s">
        <v>87</v>
      </c>
      <c r="C3739" s="70"/>
      <c r="D3739" s="70">
        <v>4789</v>
      </c>
      <c r="E3739" s="70">
        <v>1489</v>
      </c>
      <c r="F3739" s="70">
        <v>2250</v>
      </c>
      <c r="G3739"/>
      <c r="H3739"/>
      <c r="I3739"/>
      <c r="J3739"/>
      <c r="K3739"/>
      <c r="L3739"/>
      <c r="M3739"/>
    </row>
    <row r="3740" s="72" customFormat="1" spans="1:13">
      <c r="A3740" s="93" t="s">
        <v>88</v>
      </c>
      <c r="B3740" s="94" t="s">
        <v>89</v>
      </c>
      <c r="C3740" s="70"/>
      <c r="D3740" s="70">
        <v>491691</v>
      </c>
      <c r="E3740" s="70">
        <v>353448</v>
      </c>
      <c r="F3740" s="70">
        <v>187930</v>
      </c>
      <c r="G3740"/>
      <c r="H3740"/>
      <c r="I3740"/>
      <c r="J3740"/>
      <c r="K3740"/>
      <c r="L3740"/>
      <c r="M3740"/>
    </row>
    <row r="3741" s="72" customFormat="1" spans="1:13">
      <c r="A3741" s="93" t="s">
        <v>92</v>
      </c>
      <c r="B3741" s="94" t="s">
        <v>93</v>
      </c>
      <c r="C3741" s="70"/>
      <c r="D3741" s="70">
        <v>31390</v>
      </c>
      <c r="E3741" s="70">
        <v>28600</v>
      </c>
      <c r="F3741" s="70">
        <v>3951</v>
      </c>
      <c r="G3741"/>
      <c r="H3741"/>
      <c r="I3741"/>
      <c r="J3741"/>
      <c r="K3741"/>
      <c r="L3741"/>
      <c r="M3741"/>
    </row>
    <row r="3742" s="72" customFormat="1" spans="1:13">
      <c r="A3742" s="93" t="s">
        <v>94</v>
      </c>
      <c r="B3742" s="94" t="s">
        <v>95</v>
      </c>
      <c r="C3742" s="70"/>
      <c r="D3742" s="70">
        <v>1000</v>
      </c>
      <c r="E3742" s="70">
        <v>3500</v>
      </c>
      <c r="F3742" s="70">
        <v>1000</v>
      </c>
      <c r="G3742"/>
      <c r="H3742"/>
      <c r="I3742"/>
      <c r="J3742"/>
      <c r="K3742"/>
      <c r="L3742"/>
      <c r="M3742"/>
    </row>
    <row r="3743" s="72" customFormat="1" spans="1:13">
      <c r="A3743" s="93" t="s">
        <v>96</v>
      </c>
      <c r="B3743" s="94" t="s">
        <v>97</v>
      </c>
      <c r="C3743" s="70"/>
      <c r="D3743" s="70">
        <v>1500</v>
      </c>
      <c r="E3743" s="70">
        <v>500</v>
      </c>
      <c r="F3743" s="70">
        <v>500</v>
      </c>
      <c r="G3743"/>
      <c r="H3743"/>
      <c r="I3743"/>
      <c r="J3743"/>
      <c r="K3743"/>
      <c r="L3743"/>
      <c r="M3743"/>
    </row>
    <row r="3744" s="72" customFormat="1" spans="1:13">
      <c r="A3744" s="93" t="s">
        <v>98</v>
      </c>
      <c r="B3744" s="94" t="s">
        <v>99</v>
      </c>
      <c r="C3744" s="70"/>
      <c r="D3744" s="70">
        <v>1465</v>
      </c>
      <c r="E3744" s="70">
        <v>1965</v>
      </c>
      <c r="F3744" s="70">
        <v>1383</v>
      </c>
      <c r="G3744"/>
      <c r="H3744"/>
      <c r="I3744"/>
      <c r="J3744"/>
      <c r="K3744"/>
      <c r="L3744"/>
      <c r="M3744"/>
    </row>
    <row r="3745" s="72" customFormat="1" spans="1:13">
      <c r="A3745" s="93" t="s">
        <v>100</v>
      </c>
      <c r="B3745" s="94" t="s">
        <v>101</v>
      </c>
      <c r="C3745" s="70"/>
      <c r="D3745" s="70">
        <v>63260</v>
      </c>
      <c r="E3745" s="70">
        <v>23260</v>
      </c>
      <c r="F3745" s="70">
        <v>4250</v>
      </c>
      <c r="G3745"/>
      <c r="H3745"/>
      <c r="I3745"/>
      <c r="J3745"/>
      <c r="K3745"/>
      <c r="L3745"/>
      <c r="M3745"/>
    </row>
    <row r="3746" s="72" customFormat="1" spans="1:13">
      <c r="A3746" s="93" t="s">
        <v>102</v>
      </c>
      <c r="B3746" s="94" t="s">
        <v>103</v>
      </c>
      <c r="C3746" s="70"/>
      <c r="D3746" s="70">
        <v>18120</v>
      </c>
      <c r="E3746" s="70">
        <v>20871</v>
      </c>
      <c r="F3746" s="70">
        <v>11232</v>
      </c>
      <c r="G3746"/>
      <c r="H3746"/>
      <c r="I3746"/>
      <c r="J3746"/>
      <c r="K3746"/>
      <c r="L3746"/>
      <c r="M3746"/>
    </row>
    <row r="3747" s="72" customFormat="1" spans="1:13">
      <c r="A3747" s="93" t="s">
        <v>104</v>
      </c>
      <c r="B3747" s="94" t="s">
        <v>105</v>
      </c>
      <c r="C3747" s="70"/>
      <c r="D3747" s="70">
        <v>500</v>
      </c>
      <c r="E3747" s="70">
        <v>500</v>
      </c>
      <c r="F3747" s="70"/>
      <c r="G3747"/>
      <c r="H3747"/>
      <c r="I3747"/>
      <c r="J3747"/>
      <c r="K3747"/>
      <c r="L3747"/>
      <c r="M3747"/>
    </row>
    <row r="3748" s="72" customFormat="1" spans="1:13">
      <c r="A3748" s="93" t="s">
        <v>106</v>
      </c>
      <c r="B3748" s="94" t="s">
        <v>107</v>
      </c>
      <c r="C3748" s="70"/>
      <c r="D3748" s="70">
        <v>13489</v>
      </c>
      <c r="E3748" s="70">
        <v>23489</v>
      </c>
      <c r="F3748" s="70">
        <v>4250</v>
      </c>
      <c r="G3748"/>
      <c r="H3748"/>
      <c r="I3748"/>
      <c r="J3748"/>
      <c r="K3748"/>
      <c r="L3748"/>
      <c r="M3748"/>
    </row>
    <row r="3749" s="72" customFormat="1" spans="1:13">
      <c r="A3749" s="93" t="s">
        <v>38</v>
      </c>
      <c r="B3749" s="94" t="s">
        <v>39</v>
      </c>
      <c r="C3749" s="70"/>
      <c r="D3749" s="70">
        <v>9300</v>
      </c>
      <c r="E3749" s="70"/>
      <c r="F3749" s="70"/>
      <c r="G3749"/>
      <c r="H3749"/>
      <c r="I3749"/>
      <c r="J3749"/>
      <c r="K3749"/>
      <c r="L3749"/>
      <c r="M3749"/>
    </row>
    <row r="3750" s="72" customFormat="1" spans="1:13">
      <c r="A3750" s="93" t="s">
        <v>52</v>
      </c>
      <c r="B3750" s="94" t="s">
        <v>53</v>
      </c>
      <c r="C3750" s="70"/>
      <c r="D3750" s="70">
        <v>86923</v>
      </c>
      <c r="E3750" s="70">
        <v>65965</v>
      </c>
      <c r="F3750" s="70">
        <v>65954</v>
      </c>
      <c r="G3750"/>
      <c r="H3750"/>
      <c r="I3750"/>
      <c r="J3750"/>
      <c r="K3750"/>
      <c r="L3750"/>
      <c r="M3750"/>
    </row>
    <row r="3751" s="72" customFormat="1" spans="1:13">
      <c r="A3751" s="93" t="s">
        <v>108</v>
      </c>
      <c r="B3751" s="94" t="s">
        <v>109</v>
      </c>
      <c r="C3751" s="70"/>
      <c r="D3751" s="70">
        <v>1000</v>
      </c>
      <c r="E3751" s="70">
        <v>1000</v>
      </c>
      <c r="F3751" s="70"/>
      <c r="G3751"/>
      <c r="H3751"/>
      <c r="I3751"/>
      <c r="J3751"/>
      <c r="K3751"/>
      <c r="L3751"/>
      <c r="M3751"/>
    </row>
    <row r="3752" s="72" customFormat="1" spans="1:13">
      <c r="A3752" s="93" t="s">
        <v>110</v>
      </c>
      <c r="B3752" s="94" t="s">
        <v>111</v>
      </c>
      <c r="C3752" s="70"/>
      <c r="D3752" s="70">
        <v>49742</v>
      </c>
      <c r="E3752" s="70">
        <v>40867</v>
      </c>
      <c r="F3752" s="70">
        <v>37581</v>
      </c>
      <c r="G3752"/>
      <c r="H3752"/>
      <c r="I3752"/>
      <c r="J3752"/>
      <c r="K3752"/>
      <c r="L3752"/>
      <c r="M3752"/>
    </row>
    <row r="3753" s="72" customFormat="1" spans="1:13">
      <c r="A3753" s="93" t="s">
        <v>112</v>
      </c>
      <c r="B3753" s="94" t="s">
        <v>113</v>
      </c>
      <c r="C3753" s="70"/>
      <c r="D3753" s="70">
        <v>7260</v>
      </c>
      <c r="E3753" s="70">
        <v>5260</v>
      </c>
      <c r="F3753" s="70">
        <v>2250</v>
      </c>
      <c r="G3753"/>
      <c r="H3753"/>
      <c r="I3753"/>
      <c r="J3753"/>
      <c r="K3753"/>
      <c r="L3753"/>
      <c r="M3753"/>
    </row>
    <row r="3754" s="72" customFormat="1" spans="1:13">
      <c r="A3754" s="93" t="s">
        <v>118</v>
      </c>
      <c r="B3754" s="94" t="s">
        <v>119</v>
      </c>
      <c r="C3754" s="70"/>
      <c r="D3754" s="70">
        <v>8800</v>
      </c>
      <c r="E3754" s="70">
        <v>9500</v>
      </c>
      <c r="F3754" s="70"/>
      <c r="G3754"/>
      <c r="H3754"/>
      <c r="I3754"/>
      <c r="J3754"/>
      <c r="K3754"/>
      <c r="L3754"/>
      <c r="M3754"/>
    </row>
    <row r="3755" s="72" customFormat="1" spans="1:13">
      <c r="A3755" s="93" t="s">
        <v>120</v>
      </c>
      <c r="B3755" s="94" t="s">
        <v>121</v>
      </c>
      <c r="C3755" s="70"/>
      <c r="D3755" s="70">
        <v>2926</v>
      </c>
      <c r="E3755" s="70">
        <v>3296</v>
      </c>
      <c r="F3755" s="70">
        <v>296</v>
      </c>
      <c r="G3755"/>
      <c r="H3755"/>
      <c r="I3755"/>
      <c r="J3755"/>
      <c r="K3755"/>
      <c r="L3755"/>
      <c r="M3755"/>
    </row>
    <row r="3756" s="72" customFormat="1" spans="1:13">
      <c r="A3756" s="93" t="s">
        <v>122</v>
      </c>
      <c r="B3756" s="94" t="s">
        <v>123</v>
      </c>
      <c r="C3756" s="70"/>
      <c r="D3756" s="70">
        <v>243299</v>
      </c>
      <c r="E3756" s="70">
        <v>250563</v>
      </c>
      <c r="F3756" s="70">
        <v>43831</v>
      </c>
      <c r="G3756"/>
      <c r="H3756"/>
      <c r="I3756"/>
      <c r="J3756"/>
      <c r="K3756"/>
      <c r="L3756"/>
      <c r="M3756"/>
    </row>
    <row r="3757" s="72" customFormat="1" spans="1:13">
      <c r="A3757" s="93" t="s">
        <v>124</v>
      </c>
      <c r="B3757" s="94" t="s">
        <v>125</v>
      </c>
      <c r="C3757" s="70"/>
      <c r="D3757" s="70">
        <v>102</v>
      </c>
      <c r="E3757" s="70">
        <v>102</v>
      </c>
      <c r="F3757" s="70">
        <v>2</v>
      </c>
      <c r="G3757"/>
      <c r="H3757"/>
      <c r="I3757"/>
      <c r="J3757"/>
      <c r="K3757"/>
      <c r="L3757"/>
      <c r="M3757"/>
    </row>
    <row r="3758" s="72" customFormat="1" ht="25.5" spans="1:13">
      <c r="A3758" s="93" t="s">
        <v>184</v>
      </c>
      <c r="B3758" s="94" t="s">
        <v>185</v>
      </c>
      <c r="C3758" s="70"/>
      <c r="D3758" s="70">
        <v>49299</v>
      </c>
      <c r="E3758" s="70">
        <v>40192</v>
      </c>
      <c r="F3758" s="70">
        <v>20096</v>
      </c>
      <c r="G3758"/>
      <c r="H3758"/>
      <c r="I3758"/>
      <c r="J3758"/>
      <c r="K3758"/>
      <c r="L3758"/>
      <c r="M3758"/>
    </row>
    <row r="3759" s="72" customFormat="1" ht="25.5" spans="1:13">
      <c r="A3759" s="93" t="s">
        <v>186</v>
      </c>
      <c r="B3759" s="94" t="s">
        <v>187</v>
      </c>
      <c r="C3759" s="70"/>
      <c r="D3759" s="70">
        <v>550</v>
      </c>
      <c r="E3759" s="70">
        <v>550</v>
      </c>
      <c r="F3759" s="70"/>
      <c r="G3759"/>
      <c r="H3759"/>
      <c r="I3759"/>
      <c r="J3759"/>
      <c r="K3759"/>
      <c r="L3759"/>
      <c r="M3759"/>
    </row>
    <row r="3760" s="72" customFormat="1" spans="1:13">
      <c r="A3760" s="93" t="s">
        <v>76</v>
      </c>
      <c r="B3760" s="94" t="s">
        <v>77</v>
      </c>
      <c r="C3760" s="70"/>
      <c r="D3760" s="70">
        <v>13503</v>
      </c>
      <c r="E3760" s="70">
        <v>13503</v>
      </c>
      <c r="F3760" s="70">
        <v>13503</v>
      </c>
      <c r="G3760"/>
      <c r="H3760"/>
      <c r="I3760"/>
      <c r="J3760"/>
      <c r="K3760"/>
      <c r="L3760"/>
      <c r="M3760"/>
    </row>
    <row r="3761" s="72" customFormat="1" spans="1:13">
      <c r="A3761" s="93" t="s">
        <v>138</v>
      </c>
      <c r="B3761" s="94" t="s">
        <v>139</v>
      </c>
      <c r="C3761" s="70"/>
      <c r="D3761" s="70">
        <v>21548</v>
      </c>
      <c r="E3761" s="70">
        <v>5251</v>
      </c>
      <c r="F3761" s="70">
        <v>2888</v>
      </c>
      <c r="G3761"/>
      <c r="H3761"/>
      <c r="I3761"/>
      <c r="J3761"/>
      <c r="K3761"/>
      <c r="L3761"/>
      <c r="M3761"/>
    </row>
    <row r="3762" s="72" customFormat="1" spans="1:13">
      <c r="A3762" s="93" t="s">
        <v>142</v>
      </c>
      <c r="B3762" s="94" t="s">
        <v>143</v>
      </c>
      <c r="C3762" s="70"/>
      <c r="D3762" s="70">
        <v>2000</v>
      </c>
      <c r="E3762" s="70">
        <v>2000</v>
      </c>
      <c r="F3762" s="70"/>
      <c r="G3762"/>
      <c r="H3762"/>
      <c r="I3762"/>
      <c r="J3762"/>
      <c r="K3762"/>
      <c r="L3762"/>
      <c r="M3762"/>
    </row>
    <row r="3763" s="72" customFormat="1" spans="1:13">
      <c r="A3763" s="93" t="s">
        <v>144</v>
      </c>
      <c r="B3763" s="94" t="s">
        <v>145</v>
      </c>
      <c r="C3763" s="70"/>
      <c r="D3763" s="70">
        <v>313190</v>
      </c>
      <c r="E3763" s="70">
        <v>361208</v>
      </c>
      <c r="F3763" s="70">
        <v>215898</v>
      </c>
      <c r="G3763"/>
      <c r="H3763"/>
      <c r="I3763"/>
      <c r="J3763"/>
      <c r="K3763"/>
      <c r="L3763"/>
      <c r="M3763"/>
    </row>
    <row r="3764" s="72" customFormat="1" spans="1:13">
      <c r="A3764" s="93" t="s">
        <v>150</v>
      </c>
      <c r="B3764" s="94" t="s">
        <v>151</v>
      </c>
      <c r="C3764" s="70"/>
      <c r="D3764" s="70">
        <v>5000</v>
      </c>
      <c r="E3764" s="70"/>
      <c r="F3764" s="70"/>
      <c r="G3764"/>
      <c r="H3764"/>
      <c r="I3764"/>
      <c r="J3764"/>
      <c r="K3764"/>
      <c r="L3764"/>
      <c r="M3764"/>
    </row>
    <row r="3765" s="72" customFormat="1" spans="1:13">
      <c r="A3765" s="93" t="s">
        <v>154</v>
      </c>
      <c r="B3765" s="94" t="s">
        <v>155</v>
      </c>
      <c r="C3765" s="70"/>
      <c r="D3765" s="70">
        <v>10965</v>
      </c>
      <c r="E3765" s="70">
        <v>965</v>
      </c>
      <c r="F3765" s="70">
        <v>483</v>
      </c>
      <c r="G3765"/>
      <c r="H3765"/>
      <c r="I3765"/>
      <c r="J3765"/>
      <c r="K3765"/>
      <c r="L3765"/>
      <c r="M3765"/>
    </row>
    <row r="3766" s="72" customFormat="1" spans="1:13">
      <c r="A3766" s="97" t="s">
        <v>176</v>
      </c>
      <c r="B3766" s="94" t="s">
        <v>177</v>
      </c>
      <c r="C3766" s="64"/>
      <c r="D3766" s="64">
        <v>5451759</v>
      </c>
      <c r="E3766" s="64">
        <v>2786697</v>
      </c>
      <c r="F3766" s="64">
        <v>1012323</v>
      </c>
      <c r="G3766"/>
      <c r="H3766"/>
      <c r="I3766"/>
      <c r="J3766"/>
      <c r="K3766"/>
      <c r="L3766"/>
      <c r="M3766"/>
    </row>
    <row r="3767" s="72" customFormat="1" spans="1:13">
      <c r="A3767" s="93" t="s">
        <v>28</v>
      </c>
      <c r="B3767" s="94" t="s">
        <v>29</v>
      </c>
      <c r="C3767" s="70"/>
      <c r="D3767" s="70">
        <v>1761120</v>
      </c>
      <c r="E3767" s="70">
        <v>818915</v>
      </c>
      <c r="F3767" s="70">
        <v>183813</v>
      </c>
      <c r="G3767"/>
      <c r="H3767"/>
      <c r="I3767"/>
      <c r="J3767"/>
      <c r="K3767"/>
      <c r="L3767"/>
      <c r="M3767"/>
    </row>
    <row r="3768" s="72" customFormat="1" spans="1:13">
      <c r="A3768" s="93" t="s">
        <v>32</v>
      </c>
      <c r="B3768" s="94" t="s">
        <v>33</v>
      </c>
      <c r="C3768" s="70"/>
      <c r="D3768" s="70">
        <v>64819</v>
      </c>
      <c r="E3768" s="70">
        <v>47989</v>
      </c>
      <c r="F3768" s="70">
        <v>33317</v>
      </c>
      <c r="G3768"/>
      <c r="H3768"/>
      <c r="I3768"/>
      <c r="J3768"/>
      <c r="K3768"/>
      <c r="L3768"/>
      <c r="M3768"/>
    </row>
    <row r="3769" s="72" customFormat="1" spans="1:13">
      <c r="A3769" s="93" t="s">
        <v>34</v>
      </c>
      <c r="B3769" s="94" t="s">
        <v>35</v>
      </c>
      <c r="C3769" s="70"/>
      <c r="D3769" s="70">
        <v>261261</v>
      </c>
      <c r="E3769" s="70">
        <v>119337</v>
      </c>
      <c r="F3769" s="70">
        <v>24322</v>
      </c>
      <c r="G3769"/>
      <c r="H3769"/>
      <c r="I3769"/>
      <c r="J3769"/>
      <c r="K3769"/>
      <c r="L3769"/>
      <c r="M3769"/>
    </row>
    <row r="3770" s="72" customFormat="1" spans="1:13">
      <c r="A3770" s="93" t="s">
        <v>70</v>
      </c>
      <c r="B3770" s="94" t="s">
        <v>71</v>
      </c>
      <c r="C3770" s="70"/>
      <c r="D3770" s="70">
        <v>232570</v>
      </c>
      <c r="E3770" s="70">
        <v>169737</v>
      </c>
      <c r="F3770" s="70">
        <v>80914</v>
      </c>
      <c r="G3770"/>
      <c r="H3770"/>
      <c r="I3770"/>
      <c r="J3770"/>
      <c r="K3770"/>
      <c r="L3770"/>
      <c r="M3770"/>
    </row>
    <row r="3771" s="72" customFormat="1" spans="1:13">
      <c r="A3771" s="93" t="s">
        <v>36</v>
      </c>
      <c r="B3771" s="94" t="s">
        <v>37</v>
      </c>
      <c r="C3771" s="70"/>
      <c r="D3771" s="70">
        <v>44030</v>
      </c>
      <c r="E3771" s="70">
        <v>20350</v>
      </c>
      <c r="F3771" s="70">
        <v>1935</v>
      </c>
      <c r="G3771"/>
      <c r="H3771"/>
      <c r="I3771"/>
      <c r="J3771"/>
      <c r="K3771"/>
      <c r="L3771"/>
      <c r="M3771"/>
    </row>
    <row r="3772" s="72" customFormat="1" spans="1:13">
      <c r="A3772" s="93" t="s">
        <v>82</v>
      </c>
      <c r="B3772" s="94" t="s">
        <v>83</v>
      </c>
      <c r="C3772" s="70"/>
      <c r="D3772" s="70">
        <v>35988</v>
      </c>
      <c r="E3772" s="70">
        <v>21238</v>
      </c>
      <c r="F3772" s="70">
        <v>8851</v>
      </c>
      <c r="G3772"/>
      <c r="H3772"/>
      <c r="I3772"/>
      <c r="J3772"/>
      <c r="K3772"/>
      <c r="L3772"/>
      <c r="M3772"/>
    </row>
    <row r="3773" s="72" customFormat="1" spans="1:13">
      <c r="A3773" s="93" t="s">
        <v>84</v>
      </c>
      <c r="B3773" s="94" t="s">
        <v>85</v>
      </c>
      <c r="C3773" s="70"/>
      <c r="D3773" s="70">
        <v>7208</v>
      </c>
      <c r="E3773" s="70">
        <v>3668</v>
      </c>
      <c r="F3773" s="70">
        <v>1472</v>
      </c>
      <c r="G3773"/>
      <c r="H3773"/>
      <c r="I3773"/>
      <c r="J3773"/>
      <c r="K3773"/>
      <c r="L3773"/>
      <c r="M3773"/>
    </row>
    <row r="3774" s="72" customFormat="1" spans="1:13">
      <c r="A3774" s="93" t="s">
        <v>86</v>
      </c>
      <c r="B3774" s="94" t="s">
        <v>87</v>
      </c>
      <c r="C3774" s="70"/>
      <c r="D3774" s="70">
        <v>9756</v>
      </c>
      <c r="E3774" s="70">
        <v>5720</v>
      </c>
      <c r="F3774" s="70">
        <v>1483</v>
      </c>
      <c r="G3774"/>
      <c r="H3774"/>
      <c r="I3774"/>
      <c r="J3774"/>
      <c r="K3774"/>
      <c r="L3774"/>
      <c r="M3774"/>
    </row>
    <row r="3775" s="72" customFormat="1" spans="1:13">
      <c r="A3775" s="93" t="s">
        <v>88</v>
      </c>
      <c r="B3775" s="94" t="s">
        <v>89</v>
      </c>
      <c r="C3775" s="70"/>
      <c r="D3775" s="70">
        <v>1001960</v>
      </c>
      <c r="E3775" s="70">
        <v>581177</v>
      </c>
      <c r="F3775" s="70">
        <v>343366</v>
      </c>
      <c r="G3775"/>
      <c r="H3775"/>
      <c r="I3775"/>
      <c r="J3775"/>
      <c r="K3775"/>
      <c r="L3775"/>
      <c r="M3775"/>
    </row>
    <row r="3776" s="72" customFormat="1" spans="1:13">
      <c r="A3776" s="93" t="s">
        <v>90</v>
      </c>
      <c r="B3776" s="94" t="s">
        <v>91</v>
      </c>
      <c r="C3776" s="70"/>
      <c r="D3776" s="70">
        <v>2790</v>
      </c>
      <c r="E3776" s="70">
        <v>1511</v>
      </c>
      <c r="F3776" s="70">
        <v>135</v>
      </c>
      <c r="G3776"/>
      <c r="H3776"/>
      <c r="I3776"/>
      <c r="J3776"/>
      <c r="K3776"/>
      <c r="L3776"/>
      <c r="M3776"/>
    </row>
    <row r="3777" s="72" customFormat="1" spans="1:13">
      <c r="A3777" s="93" t="s">
        <v>92</v>
      </c>
      <c r="B3777" s="94" t="s">
        <v>93</v>
      </c>
      <c r="C3777" s="70"/>
      <c r="D3777" s="70">
        <v>81474</v>
      </c>
      <c r="E3777" s="70">
        <v>38709</v>
      </c>
      <c r="F3777" s="70">
        <v>9489</v>
      </c>
      <c r="G3777"/>
      <c r="H3777"/>
      <c r="I3777"/>
      <c r="J3777"/>
      <c r="K3777"/>
      <c r="L3777"/>
      <c r="M3777"/>
    </row>
    <row r="3778" s="72" customFormat="1" spans="1:13">
      <c r="A3778" s="93" t="s">
        <v>94</v>
      </c>
      <c r="B3778" s="94" t="s">
        <v>95</v>
      </c>
      <c r="C3778" s="70"/>
      <c r="D3778" s="70">
        <v>2152</v>
      </c>
      <c r="E3778" s="70">
        <v>788</v>
      </c>
      <c r="F3778" s="70">
        <v>38</v>
      </c>
      <c r="G3778"/>
      <c r="H3778"/>
      <c r="I3778"/>
      <c r="J3778"/>
      <c r="K3778"/>
      <c r="L3778"/>
      <c r="M3778"/>
    </row>
    <row r="3779" s="72" customFormat="1" spans="1:13">
      <c r="A3779" s="93" t="s">
        <v>96</v>
      </c>
      <c r="B3779" s="94" t="s">
        <v>97</v>
      </c>
      <c r="C3779" s="70"/>
      <c r="D3779" s="70">
        <v>968</v>
      </c>
      <c r="E3779" s="70">
        <v>927</v>
      </c>
      <c r="F3779" s="70">
        <v>57</v>
      </c>
      <c r="G3779"/>
      <c r="H3779"/>
      <c r="I3779"/>
      <c r="J3779"/>
      <c r="K3779"/>
      <c r="L3779"/>
      <c r="M3779"/>
    </row>
    <row r="3780" s="72" customFormat="1" spans="1:13">
      <c r="A3780" s="93" t="s">
        <v>98</v>
      </c>
      <c r="B3780" s="94" t="s">
        <v>99</v>
      </c>
      <c r="C3780" s="70"/>
      <c r="D3780" s="70">
        <v>8781</v>
      </c>
      <c r="E3780" s="70">
        <v>4136</v>
      </c>
      <c r="F3780" s="70">
        <v>3105</v>
      </c>
      <c r="G3780"/>
      <c r="H3780"/>
      <c r="I3780"/>
      <c r="J3780"/>
      <c r="K3780"/>
      <c r="L3780"/>
      <c r="M3780"/>
    </row>
    <row r="3781" s="72" customFormat="1" spans="1:13">
      <c r="A3781" s="93" t="s">
        <v>100</v>
      </c>
      <c r="B3781" s="94" t="s">
        <v>101</v>
      </c>
      <c r="C3781" s="70"/>
      <c r="D3781" s="70">
        <v>142504</v>
      </c>
      <c r="E3781" s="70">
        <v>107292</v>
      </c>
      <c r="F3781" s="70">
        <v>88195</v>
      </c>
      <c r="G3781"/>
      <c r="H3781"/>
      <c r="I3781"/>
      <c r="J3781"/>
      <c r="K3781"/>
      <c r="L3781"/>
      <c r="M3781"/>
    </row>
    <row r="3782" s="72" customFormat="1" spans="1:13">
      <c r="A3782" s="93" t="s">
        <v>102</v>
      </c>
      <c r="B3782" s="94" t="s">
        <v>103</v>
      </c>
      <c r="C3782" s="70"/>
      <c r="D3782" s="70">
        <v>25170</v>
      </c>
      <c r="E3782" s="70">
        <v>14066</v>
      </c>
      <c r="F3782" s="70">
        <v>2770</v>
      </c>
      <c r="G3782"/>
      <c r="H3782"/>
      <c r="I3782"/>
      <c r="J3782"/>
      <c r="K3782"/>
      <c r="L3782"/>
      <c r="M3782"/>
    </row>
    <row r="3783" s="72" customFormat="1" spans="1:13">
      <c r="A3783" s="93" t="s">
        <v>104</v>
      </c>
      <c r="B3783" s="94" t="s">
        <v>105</v>
      </c>
      <c r="C3783" s="70"/>
      <c r="D3783" s="70">
        <v>193</v>
      </c>
      <c r="E3783" s="70">
        <v>85</v>
      </c>
      <c r="F3783" s="70">
        <v>11</v>
      </c>
      <c r="G3783"/>
      <c r="H3783"/>
      <c r="I3783"/>
      <c r="J3783"/>
      <c r="K3783"/>
      <c r="L3783"/>
      <c r="M3783"/>
    </row>
    <row r="3784" s="72" customFormat="1" spans="1:13">
      <c r="A3784" s="93" t="s">
        <v>106</v>
      </c>
      <c r="B3784" s="94" t="s">
        <v>107</v>
      </c>
      <c r="C3784" s="70"/>
      <c r="D3784" s="70">
        <v>7416</v>
      </c>
      <c r="E3784" s="70">
        <v>2890</v>
      </c>
      <c r="F3784" s="70">
        <v>5820</v>
      </c>
      <c r="G3784"/>
      <c r="H3784"/>
      <c r="I3784"/>
      <c r="J3784"/>
      <c r="K3784"/>
      <c r="L3784"/>
      <c r="M3784"/>
    </row>
    <row r="3785" s="72" customFormat="1" spans="1:13">
      <c r="A3785" s="93" t="s">
        <v>38</v>
      </c>
      <c r="B3785" s="94" t="s">
        <v>39</v>
      </c>
      <c r="C3785" s="70"/>
      <c r="D3785" s="70">
        <v>63129</v>
      </c>
      <c r="E3785" s="70">
        <v>24879</v>
      </c>
      <c r="F3785" s="70">
        <v>4092</v>
      </c>
      <c r="G3785"/>
      <c r="H3785"/>
      <c r="I3785"/>
      <c r="J3785"/>
      <c r="K3785"/>
      <c r="L3785"/>
      <c r="M3785"/>
    </row>
    <row r="3786" s="72" customFormat="1" spans="1:13">
      <c r="A3786" s="93" t="s">
        <v>52</v>
      </c>
      <c r="B3786" s="94" t="s">
        <v>53</v>
      </c>
      <c r="C3786" s="70"/>
      <c r="D3786" s="70">
        <v>121811</v>
      </c>
      <c r="E3786" s="70">
        <v>66861</v>
      </c>
      <c r="F3786" s="70">
        <v>38375</v>
      </c>
      <c r="G3786"/>
      <c r="H3786"/>
      <c r="I3786"/>
      <c r="J3786"/>
      <c r="K3786"/>
      <c r="L3786"/>
      <c r="M3786"/>
    </row>
    <row r="3787" s="72" customFormat="1" spans="1:13">
      <c r="A3787" s="93" t="s">
        <v>108</v>
      </c>
      <c r="B3787" s="94" t="s">
        <v>109</v>
      </c>
      <c r="C3787" s="70"/>
      <c r="D3787" s="70">
        <v>1465</v>
      </c>
      <c r="E3787" s="70">
        <v>626</v>
      </c>
      <c r="F3787" s="70">
        <v>57</v>
      </c>
      <c r="G3787"/>
      <c r="H3787"/>
      <c r="I3787"/>
      <c r="J3787"/>
      <c r="K3787"/>
      <c r="L3787"/>
      <c r="M3787"/>
    </row>
    <row r="3788" s="72" customFormat="1" spans="1:13">
      <c r="A3788" s="93" t="s">
        <v>110</v>
      </c>
      <c r="B3788" s="94" t="s">
        <v>111</v>
      </c>
      <c r="C3788" s="70"/>
      <c r="D3788" s="70">
        <v>47232</v>
      </c>
      <c r="E3788" s="70">
        <v>18190</v>
      </c>
      <c r="F3788" s="70">
        <v>3305</v>
      </c>
      <c r="G3788"/>
      <c r="H3788"/>
      <c r="I3788"/>
      <c r="J3788"/>
      <c r="K3788"/>
      <c r="L3788"/>
      <c r="M3788"/>
    </row>
    <row r="3789" s="72" customFormat="1" spans="1:13">
      <c r="A3789" s="93" t="s">
        <v>112</v>
      </c>
      <c r="B3789" s="94" t="s">
        <v>113</v>
      </c>
      <c r="C3789" s="70"/>
      <c r="D3789" s="70">
        <v>31409</v>
      </c>
      <c r="E3789" s="70">
        <v>16501</v>
      </c>
      <c r="F3789" s="70">
        <v>11449</v>
      </c>
      <c r="G3789"/>
      <c r="H3789"/>
      <c r="I3789"/>
      <c r="J3789"/>
      <c r="K3789"/>
      <c r="L3789"/>
      <c r="M3789"/>
    </row>
    <row r="3790" s="72" customFormat="1" spans="1:13">
      <c r="A3790" s="93" t="s">
        <v>116</v>
      </c>
      <c r="B3790" s="94" t="s">
        <v>117</v>
      </c>
      <c r="C3790" s="70"/>
      <c r="D3790" s="70">
        <v>14000</v>
      </c>
      <c r="E3790" s="70">
        <v>15000</v>
      </c>
      <c r="F3790" s="70">
        <v>16000</v>
      </c>
      <c r="G3790"/>
      <c r="H3790"/>
      <c r="I3790"/>
      <c r="J3790"/>
      <c r="K3790"/>
      <c r="L3790"/>
      <c r="M3790"/>
    </row>
    <row r="3791" s="72" customFormat="1" spans="1:13">
      <c r="A3791" s="93" t="s">
        <v>118</v>
      </c>
      <c r="B3791" s="94" t="s">
        <v>119</v>
      </c>
      <c r="C3791" s="70"/>
      <c r="D3791" s="70">
        <v>18395</v>
      </c>
      <c r="E3791" s="70">
        <v>5162</v>
      </c>
      <c r="F3791" s="70">
        <v>3294</v>
      </c>
      <c r="G3791"/>
      <c r="H3791"/>
      <c r="I3791"/>
      <c r="J3791"/>
      <c r="K3791"/>
      <c r="L3791"/>
      <c r="M3791"/>
    </row>
    <row r="3792" s="72" customFormat="1" spans="1:13">
      <c r="A3792" s="93" t="s">
        <v>120</v>
      </c>
      <c r="B3792" s="94" t="s">
        <v>121</v>
      </c>
      <c r="C3792" s="70"/>
      <c r="D3792" s="70">
        <v>6814</v>
      </c>
      <c r="E3792" s="70">
        <v>4339</v>
      </c>
      <c r="F3792" s="70">
        <v>3519</v>
      </c>
      <c r="G3792"/>
      <c r="H3792"/>
      <c r="I3792"/>
      <c r="J3792"/>
      <c r="K3792"/>
      <c r="L3792"/>
      <c r="M3792"/>
    </row>
    <row r="3793" s="72" customFormat="1" spans="1:13">
      <c r="A3793" s="93" t="s">
        <v>40</v>
      </c>
      <c r="B3793" s="94" t="s">
        <v>41</v>
      </c>
      <c r="C3793" s="70"/>
      <c r="D3793" s="70">
        <v>57</v>
      </c>
      <c r="E3793" s="70">
        <v>25</v>
      </c>
      <c r="F3793" s="70">
        <v>3</v>
      </c>
      <c r="G3793"/>
      <c r="H3793"/>
      <c r="I3793"/>
      <c r="J3793"/>
      <c r="K3793"/>
      <c r="L3793"/>
      <c r="M3793"/>
    </row>
    <row r="3794" s="72" customFormat="1" spans="1:13">
      <c r="A3794" s="93" t="s">
        <v>122</v>
      </c>
      <c r="B3794" s="94" t="s">
        <v>123</v>
      </c>
      <c r="C3794" s="70"/>
      <c r="D3794" s="70">
        <v>54630</v>
      </c>
      <c r="E3794" s="70">
        <v>35059</v>
      </c>
      <c r="F3794" s="70">
        <v>12671</v>
      </c>
      <c r="G3794"/>
      <c r="H3794"/>
      <c r="I3794"/>
      <c r="J3794"/>
      <c r="K3794"/>
      <c r="L3794"/>
      <c r="M3794"/>
    </row>
    <row r="3795" s="72" customFormat="1" spans="1:13">
      <c r="A3795" s="93" t="s">
        <v>124</v>
      </c>
      <c r="B3795" s="94" t="s">
        <v>125</v>
      </c>
      <c r="C3795" s="70"/>
      <c r="D3795" s="70">
        <v>1402</v>
      </c>
      <c r="E3795" s="70">
        <v>469</v>
      </c>
      <c r="F3795" s="70">
        <v>156</v>
      </c>
      <c r="G3795"/>
      <c r="H3795"/>
      <c r="I3795"/>
      <c r="J3795"/>
      <c r="K3795"/>
      <c r="L3795"/>
      <c r="M3795"/>
    </row>
    <row r="3796" s="72" customFormat="1" spans="1:13">
      <c r="A3796" s="93" t="s">
        <v>76</v>
      </c>
      <c r="B3796" s="94" t="s">
        <v>77</v>
      </c>
      <c r="C3796" s="70"/>
      <c r="D3796" s="70">
        <v>17042</v>
      </c>
      <c r="E3796" s="70">
        <v>4750</v>
      </c>
      <c r="F3796" s="70">
        <v>368</v>
      </c>
      <c r="G3796"/>
      <c r="H3796"/>
      <c r="I3796"/>
      <c r="J3796"/>
      <c r="K3796"/>
      <c r="L3796"/>
      <c r="M3796"/>
    </row>
    <row r="3797" s="72" customFormat="1" spans="1:13">
      <c r="A3797" s="93" t="s">
        <v>132</v>
      </c>
      <c r="B3797" s="94" t="s">
        <v>133</v>
      </c>
      <c r="C3797" s="70"/>
      <c r="D3797" s="70">
        <v>4000</v>
      </c>
      <c r="E3797" s="70">
        <v>3750</v>
      </c>
      <c r="F3797" s="70">
        <v>2000</v>
      </c>
      <c r="G3797"/>
      <c r="H3797"/>
      <c r="I3797"/>
      <c r="J3797"/>
      <c r="K3797"/>
      <c r="L3797"/>
      <c r="M3797"/>
    </row>
    <row r="3798" s="72" customFormat="1" spans="1:13">
      <c r="A3798" s="93" t="s">
        <v>136</v>
      </c>
      <c r="B3798" s="94" t="s">
        <v>137</v>
      </c>
      <c r="C3798" s="70"/>
      <c r="D3798" s="70">
        <v>53805</v>
      </c>
      <c r="E3798" s="70">
        <v>23740</v>
      </c>
      <c r="F3798" s="70">
        <v>3175</v>
      </c>
      <c r="G3798"/>
      <c r="H3798"/>
      <c r="I3798"/>
      <c r="J3798"/>
      <c r="K3798"/>
      <c r="L3798"/>
      <c r="M3798"/>
    </row>
    <row r="3799" s="72" customFormat="1" spans="1:13">
      <c r="A3799" s="93" t="s">
        <v>264</v>
      </c>
      <c r="B3799" s="94" t="s">
        <v>265</v>
      </c>
      <c r="C3799" s="70"/>
      <c r="D3799" s="70">
        <v>6930</v>
      </c>
      <c r="E3799" s="70">
        <v>3057</v>
      </c>
      <c r="F3799" s="70">
        <v>409</v>
      </c>
      <c r="G3799"/>
      <c r="H3799"/>
      <c r="I3799"/>
      <c r="J3799"/>
      <c r="K3799"/>
      <c r="L3799"/>
      <c r="M3799"/>
    </row>
    <row r="3800" s="72" customFormat="1" spans="1:13">
      <c r="A3800" s="93" t="s">
        <v>138</v>
      </c>
      <c r="B3800" s="94" t="s">
        <v>139</v>
      </c>
      <c r="C3800" s="70"/>
      <c r="D3800" s="70">
        <v>88683</v>
      </c>
      <c r="E3800" s="70">
        <v>42454</v>
      </c>
      <c r="F3800" s="70">
        <v>13044</v>
      </c>
      <c r="G3800"/>
      <c r="H3800"/>
      <c r="I3800"/>
      <c r="J3800"/>
      <c r="K3800"/>
      <c r="L3800"/>
      <c r="M3800"/>
    </row>
    <row r="3801" s="72" customFormat="1" spans="1:13">
      <c r="A3801" s="93" t="s">
        <v>140</v>
      </c>
      <c r="B3801" s="94" t="s">
        <v>141</v>
      </c>
      <c r="C3801" s="70"/>
      <c r="D3801" s="70">
        <v>1240</v>
      </c>
      <c r="E3801" s="70">
        <v>106</v>
      </c>
      <c r="F3801" s="70">
        <v>1014</v>
      </c>
      <c r="G3801"/>
      <c r="H3801"/>
      <c r="I3801"/>
      <c r="J3801"/>
      <c r="K3801"/>
      <c r="L3801"/>
      <c r="M3801"/>
    </row>
    <row r="3802" s="72" customFormat="1" spans="1:13">
      <c r="A3802" s="93" t="s">
        <v>142</v>
      </c>
      <c r="B3802" s="94" t="s">
        <v>143</v>
      </c>
      <c r="C3802" s="70"/>
      <c r="D3802" s="70">
        <v>7515</v>
      </c>
      <c r="E3802" s="70">
        <v>4184</v>
      </c>
      <c r="F3802" s="70">
        <v>1856</v>
      </c>
      <c r="G3802"/>
      <c r="H3802"/>
      <c r="I3802"/>
      <c r="J3802"/>
      <c r="K3802"/>
      <c r="L3802"/>
      <c r="M3802"/>
    </row>
    <row r="3803" s="72" customFormat="1" spans="1:13">
      <c r="A3803" s="93" t="s">
        <v>144</v>
      </c>
      <c r="B3803" s="94" t="s">
        <v>145</v>
      </c>
      <c r="C3803" s="70"/>
      <c r="D3803" s="70">
        <v>1040670</v>
      </c>
      <c r="E3803" s="70">
        <v>451860</v>
      </c>
      <c r="F3803" s="70">
        <v>60944</v>
      </c>
      <c r="G3803"/>
      <c r="H3803"/>
      <c r="I3803"/>
      <c r="J3803"/>
      <c r="K3803"/>
      <c r="L3803"/>
      <c r="M3803"/>
    </row>
    <row r="3804" s="72" customFormat="1" spans="1:13">
      <c r="A3804" s="93" t="s">
        <v>146</v>
      </c>
      <c r="B3804" s="94" t="s">
        <v>147</v>
      </c>
      <c r="C3804" s="70"/>
      <c r="D3804" s="70">
        <v>72379</v>
      </c>
      <c r="E3804" s="70">
        <v>31935</v>
      </c>
      <c r="F3804" s="70">
        <v>4271</v>
      </c>
      <c r="G3804"/>
      <c r="H3804"/>
      <c r="I3804"/>
      <c r="J3804"/>
      <c r="K3804"/>
      <c r="L3804"/>
      <c r="M3804"/>
    </row>
    <row r="3805" s="72" customFormat="1" spans="1:13">
      <c r="A3805" s="93" t="s">
        <v>150</v>
      </c>
      <c r="B3805" s="94" t="s">
        <v>151</v>
      </c>
      <c r="C3805" s="70"/>
      <c r="D3805" s="70">
        <v>7185</v>
      </c>
      <c r="E3805" s="70">
        <v>27082</v>
      </c>
      <c r="F3805" s="70">
        <v>37011</v>
      </c>
      <c r="G3805"/>
      <c r="H3805"/>
      <c r="I3805"/>
      <c r="J3805"/>
      <c r="K3805"/>
      <c r="L3805"/>
      <c r="M3805"/>
    </row>
    <row r="3806" s="72" customFormat="1" spans="1:13">
      <c r="A3806" s="93" t="s">
        <v>174</v>
      </c>
      <c r="B3806" s="94" t="s">
        <v>175</v>
      </c>
      <c r="C3806" s="70"/>
      <c r="D3806" s="70">
        <v>878</v>
      </c>
      <c r="E3806" s="70">
        <v>388</v>
      </c>
      <c r="F3806" s="70">
        <v>52</v>
      </c>
      <c r="G3806"/>
      <c r="H3806"/>
      <c r="I3806"/>
      <c r="J3806"/>
      <c r="K3806"/>
      <c r="L3806"/>
      <c r="M3806"/>
    </row>
    <row r="3807" s="72" customFormat="1" spans="1:13">
      <c r="A3807" s="93" t="s">
        <v>220</v>
      </c>
      <c r="B3807" s="94" t="s">
        <v>221</v>
      </c>
      <c r="C3807" s="70"/>
      <c r="D3807" s="70">
        <v>12050</v>
      </c>
      <c r="E3807" s="70">
        <v>5317</v>
      </c>
      <c r="F3807" s="70">
        <v>711</v>
      </c>
      <c r="G3807"/>
      <c r="H3807"/>
      <c r="I3807"/>
      <c r="J3807"/>
      <c r="K3807"/>
      <c r="L3807"/>
      <c r="M3807"/>
    </row>
    <row r="3808" s="72" customFormat="1" spans="1:13">
      <c r="A3808" s="93" t="s">
        <v>152</v>
      </c>
      <c r="B3808" s="94" t="s">
        <v>153</v>
      </c>
      <c r="C3808" s="70"/>
      <c r="D3808" s="70">
        <v>5934</v>
      </c>
      <c r="E3808" s="70">
        <v>5831</v>
      </c>
      <c r="F3808" s="70">
        <v>560</v>
      </c>
      <c r="G3808"/>
      <c r="H3808"/>
      <c r="I3808"/>
      <c r="J3808"/>
      <c r="K3808"/>
      <c r="L3808"/>
      <c r="M3808"/>
    </row>
    <row r="3809" s="72" customFormat="1" spans="1:13">
      <c r="A3809" s="93" t="s">
        <v>154</v>
      </c>
      <c r="B3809" s="94" t="s">
        <v>155</v>
      </c>
      <c r="C3809" s="70"/>
      <c r="D3809" s="70">
        <v>82944</v>
      </c>
      <c r="E3809" s="70">
        <v>36597</v>
      </c>
      <c r="F3809" s="70">
        <v>4894</v>
      </c>
      <c r="G3809"/>
      <c r="H3809"/>
      <c r="I3809"/>
      <c r="J3809"/>
      <c r="K3809"/>
      <c r="L3809"/>
      <c r="M3809"/>
    </row>
    <row r="3810" s="72" customFormat="1" spans="1:13">
      <c r="A3810" s="97" t="s">
        <v>194</v>
      </c>
      <c r="B3810" s="94" t="s">
        <v>195</v>
      </c>
      <c r="C3810" s="64"/>
      <c r="D3810" s="64">
        <v>382807</v>
      </c>
      <c r="E3810" s="64">
        <v>136462</v>
      </c>
      <c r="F3810" s="64">
        <v>107143</v>
      </c>
      <c r="G3810"/>
      <c r="H3810"/>
      <c r="I3810"/>
      <c r="J3810"/>
      <c r="K3810"/>
      <c r="L3810"/>
      <c r="M3810"/>
    </row>
    <row r="3811" s="72" customFormat="1" spans="1:13">
      <c r="A3811" s="93" t="s">
        <v>28</v>
      </c>
      <c r="B3811" s="94" t="s">
        <v>29</v>
      </c>
      <c r="C3811" s="70"/>
      <c r="D3811" s="70">
        <v>85901</v>
      </c>
      <c r="E3811" s="70">
        <v>46076</v>
      </c>
      <c r="F3811" s="70">
        <v>35910</v>
      </c>
      <c r="G3811"/>
      <c r="H3811"/>
      <c r="I3811"/>
      <c r="J3811"/>
      <c r="K3811"/>
      <c r="L3811"/>
      <c r="M3811"/>
    </row>
    <row r="3812" s="72" customFormat="1" spans="1:13">
      <c r="A3812" s="93" t="s">
        <v>32</v>
      </c>
      <c r="B3812" s="94" t="s">
        <v>33</v>
      </c>
      <c r="C3812" s="70"/>
      <c r="D3812" s="70">
        <v>10000</v>
      </c>
      <c r="E3812" s="70"/>
      <c r="F3812" s="70"/>
      <c r="G3812"/>
      <c r="H3812"/>
      <c r="I3812"/>
      <c r="J3812"/>
      <c r="K3812"/>
      <c r="L3812"/>
      <c r="M3812"/>
    </row>
    <row r="3813" s="72" customFormat="1" spans="1:13">
      <c r="A3813" s="93" t="s">
        <v>34</v>
      </c>
      <c r="B3813" s="94" t="s">
        <v>35</v>
      </c>
      <c r="C3813" s="70"/>
      <c r="D3813" s="70">
        <v>14299</v>
      </c>
      <c r="E3813" s="70">
        <v>6551</v>
      </c>
      <c r="F3813" s="70">
        <v>4769</v>
      </c>
      <c r="G3813"/>
      <c r="H3813"/>
      <c r="I3813"/>
      <c r="J3813"/>
      <c r="K3813"/>
      <c r="L3813"/>
      <c r="M3813"/>
    </row>
    <row r="3814" s="72" customFormat="1" spans="1:13">
      <c r="A3814" s="93" t="s">
        <v>70</v>
      </c>
      <c r="B3814" s="94" t="s">
        <v>71</v>
      </c>
      <c r="C3814" s="70"/>
      <c r="D3814" s="70">
        <v>38165</v>
      </c>
      <c r="E3814" s="70">
        <v>21511</v>
      </c>
      <c r="F3814" s="70">
        <v>15653</v>
      </c>
      <c r="G3814"/>
      <c r="H3814"/>
      <c r="I3814"/>
      <c r="J3814"/>
      <c r="K3814"/>
      <c r="L3814"/>
      <c r="M3814"/>
    </row>
    <row r="3815" s="72" customFormat="1" spans="1:13">
      <c r="A3815" s="93" t="s">
        <v>36</v>
      </c>
      <c r="B3815" s="94" t="s">
        <v>37</v>
      </c>
      <c r="C3815" s="70"/>
      <c r="D3815" s="70">
        <v>1036</v>
      </c>
      <c r="E3815" s="70">
        <v>1140</v>
      </c>
      <c r="F3815" s="70">
        <v>1253</v>
      </c>
      <c r="G3815"/>
      <c r="H3815"/>
      <c r="I3815"/>
      <c r="J3815"/>
      <c r="K3815"/>
      <c r="L3815"/>
      <c r="M3815"/>
    </row>
    <row r="3816" s="72" customFormat="1" spans="1:13">
      <c r="A3816" s="93" t="s">
        <v>82</v>
      </c>
      <c r="B3816" s="94" t="s">
        <v>83</v>
      </c>
      <c r="C3816" s="70"/>
      <c r="D3816" s="70">
        <v>10406</v>
      </c>
      <c r="E3816" s="70">
        <v>2282</v>
      </c>
      <c r="F3816" s="70">
        <v>1310</v>
      </c>
      <c r="G3816"/>
      <c r="H3816"/>
      <c r="I3816"/>
      <c r="J3816"/>
      <c r="K3816"/>
      <c r="L3816"/>
      <c r="M3816"/>
    </row>
    <row r="3817" s="72" customFormat="1" spans="1:13">
      <c r="A3817" s="93" t="s">
        <v>84</v>
      </c>
      <c r="B3817" s="94" t="s">
        <v>85</v>
      </c>
      <c r="C3817" s="70"/>
      <c r="D3817" s="70">
        <v>351</v>
      </c>
      <c r="E3817" s="70">
        <v>386</v>
      </c>
      <c r="F3817" s="70">
        <v>425</v>
      </c>
      <c r="G3817"/>
      <c r="H3817"/>
      <c r="I3817"/>
      <c r="J3817"/>
      <c r="K3817"/>
      <c r="L3817"/>
      <c r="M3817"/>
    </row>
    <row r="3818" s="72" customFormat="1" spans="1:13">
      <c r="A3818" s="93" t="s">
        <v>86</v>
      </c>
      <c r="B3818" s="94" t="s">
        <v>87</v>
      </c>
      <c r="C3818" s="70"/>
      <c r="D3818" s="70">
        <v>438</v>
      </c>
      <c r="E3818" s="70">
        <v>648</v>
      </c>
      <c r="F3818" s="70">
        <v>703</v>
      </c>
      <c r="G3818"/>
      <c r="H3818"/>
      <c r="I3818"/>
      <c r="J3818"/>
      <c r="K3818"/>
      <c r="L3818"/>
      <c r="M3818"/>
    </row>
    <row r="3819" s="72" customFormat="1" spans="1:13">
      <c r="A3819" s="93" t="s">
        <v>88</v>
      </c>
      <c r="B3819" s="94" t="s">
        <v>89</v>
      </c>
      <c r="C3819" s="70"/>
      <c r="D3819" s="70">
        <v>38123</v>
      </c>
      <c r="E3819" s="70">
        <v>32476</v>
      </c>
      <c r="F3819" s="70">
        <v>25988</v>
      </c>
      <c r="G3819"/>
      <c r="H3819"/>
      <c r="I3819"/>
      <c r="J3819"/>
      <c r="K3819"/>
      <c r="L3819"/>
      <c r="M3819"/>
    </row>
    <row r="3820" s="72" customFormat="1" spans="1:13">
      <c r="A3820" s="93" t="s">
        <v>90</v>
      </c>
      <c r="B3820" s="94" t="s">
        <v>91</v>
      </c>
      <c r="C3820" s="70"/>
      <c r="D3820" s="70">
        <v>12</v>
      </c>
      <c r="E3820" s="70">
        <v>13</v>
      </c>
      <c r="F3820" s="70">
        <v>15</v>
      </c>
      <c r="G3820"/>
      <c r="H3820"/>
      <c r="I3820"/>
      <c r="J3820"/>
      <c r="K3820"/>
      <c r="L3820"/>
      <c r="M3820"/>
    </row>
    <row r="3821" s="72" customFormat="1" spans="1:13">
      <c r="A3821" s="93" t="s">
        <v>92</v>
      </c>
      <c r="B3821" s="94" t="s">
        <v>93</v>
      </c>
      <c r="C3821" s="70"/>
      <c r="D3821" s="70">
        <v>4024</v>
      </c>
      <c r="E3821" s="70">
        <v>2126</v>
      </c>
      <c r="F3821" s="70">
        <v>1239</v>
      </c>
      <c r="G3821"/>
      <c r="H3821"/>
      <c r="I3821"/>
      <c r="J3821"/>
      <c r="K3821"/>
      <c r="L3821"/>
      <c r="M3821"/>
    </row>
    <row r="3822" s="72" customFormat="1" spans="1:13">
      <c r="A3822" s="93" t="s">
        <v>96</v>
      </c>
      <c r="B3822" s="94" t="s">
        <v>97</v>
      </c>
      <c r="C3822" s="70"/>
      <c r="D3822" s="70">
        <v>118</v>
      </c>
      <c r="E3822" s="70">
        <v>130</v>
      </c>
      <c r="F3822" s="70">
        <v>143</v>
      </c>
      <c r="G3822"/>
      <c r="H3822"/>
      <c r="I3822"/>
      <c r="J3822"/>
      <c r="K3822"/>
      <c r="L3822"/>
      <c r="M3822"/>
    </row>
    <row r="3823" s="72" customFormat="1" spans="1:13">
      <c r="A3823" s="93" t="s">
        <v>98</v>
      </c>
      <c r="B3823" s="94" t="s">
        <v>99</v>
      </c>
      <c r="C3823" s="70"/>
      <c r="D3823" s="70">
        <v>63</v>
      </c>
      <c r="E3823" s="70">
        <v>47</v>
      </c>
      <c r="F3823" s="70">
        <v>52</v>
      </c>
      <c r="G3823"/>
      <c r="H3823"/>
      <c r="I3823"/>
      <c r="J3823"/>
      <c r="K3823"/>
      <c r="L3823"/>
      <c r="M3823"/>
    </row>
    <row r="3824" s="72" customFormat="1" spans="1:13">
      <c r="A3824" s="93" t="s">
        <v>100</v>
      </c>
      <c r="B3824" s="94" t="s">
        <v>101</v>
      </c>
      <c r="C3824" s="70"/>
      <c r="D3824" s="70">
        <v>8823</v>
      </c>
      <c r="E3824" s="70">
        <v>3793</v>
      </c>
      <c r="F3824" s="70">
        <v>873</v>
      </c>
      <c r="G3824"/>
      <c r="H3824"/>
      <c r="I3824"/>
      <c r="J3824"/>
      <c r="K3824"/>
      <c r="L3824"/>
      <c r="M3824"/>
    </row>
    <row r="3825" s="72" customFormat="1" spans="1:13">
      <c r="A3825" s="93" t="s">
        <v>102</v>
      </c>
      <c r="B3825" s="94" t="s">
        <v>103</v>
      </c>
      <c r="C3825" s="70"/>
      <c r="D3825" s="70">
        <v>1469</v>
      </c>
      <c r="E3825" s="70">
        <v>626</v>
      </c>
      <c r="F3825" s="70">
        <v>688</v>
      </c>
      <c r="G3825"/>
      <c r="H3825"/>
      <c r="I3825"/>
      <c r="J3825"/>
      <c r="K3825"/>
      <c r="L3825"/>
      <c r="M3825"/>
    </row>
    <row r="3826" s="72" customFormat="1" spans="1:13">
      <c r="A3826" s="93" t="s">
        <v>104</v>
      </c>
      <c r="B3826" s="94" t="s">
        <v>105</v>
      </c>
      <c r="C3826" s="70"/>
      <c r="D3826" s="70">
        <v>2000</v>
      </c>
      <c r="E3826" s="70"/>
      <c r="F3826" s="70"/>
      <c r="G3826"/>
      <c r="H3826"/>
      <c r="I3826"/>
      <c r="J3826"/>
      <c r="K3826"/>
      <c r="L3826"/>
      <c r="M3826"/>
    </row>
    <row r="3827" s="72" customFormat="1" spans="1:13">
      <c r="A3827" s="93" t="s">
        <v>38</v>
      </c>
      <c r="B3827" s="94" t="s">
        <v>39</v>
      </c>
      <c r="C3827" s="70"/>
      <c r="D3827" s="70">
        <v>481</v>
      </c>
      <c r="E3827" s="70">
        <v>529</v>
      </c>
      <c r="F3827" s="70">
        <v>582</v>
      </c>
      <c r="G3827"/>
      <c r="H3827"/>
      <c r="I3827"/>
      <c r="J3827"/>
      <c r="K3827"/>
      <c r="L3827"/>
      <c r="M3827"/>
    </row>
    <row r="3828" s="72" customFormat="1" spans="1:13">
      <c r="A3828" s="93" t="s">
        <v>52</v>
      </c>
      <c r="B3828" s="94" t="s">
        <v>53</v>
      </c>
      <c r="C3828" s="70"/>
      <c r="D3828" s="70">
        <v>28272</v>
      </c>
      <c r="E3828" s="70">
        <v>5402</v>
      </c>
      <c r="F3828" s="70">
        <v>5753</v>
      </c>
      <c r="G3828"/>
      <c r="H3828"/>
      <c r="I3828"/>
      <c r="J3828"/>
      <c r="K3828"/>
      <c r="L3828"/>
      <c r="M3828"/>
    </row>
    <row r="3829" s="72" customFormat="1" spans="1:13">
      <c r="A3829" s="93" t="s">
        <v>110</v>
      </c>
      <c r="B3829" s="94" t="s">
        <v>111</v>
      </c>
      <c r="C3829" s="70"/>
      <c r="D3829" s="70">
        <v>276</v>
      </c>
      <c r="E3829" s="70">
        <v>84</v>
      </c>
      <c r="F3829" s="70">
        <v>92</v>
      </c>
      <c r="G3829"/>
      <c r="H3829"/>
      <c r="I3829"/>
      <c r="J3829"/>
      <c r="K3829"/>
      <c r="L3829"/>
      <c r="M3829"/>
    </row>
    <row r="3830" s="72" customFormat="1" spans="1:13">
      <c r="A3830" s="93" t="s">
        <v>112</v>
      </c>
      <c r="B3830" s="94" t="s">
        <v>113</v>
      </c>
      <c r="C3830" s="70"/>
      <c r="D3830" s="70">
        <v>5</v>
      </c>
      <c r="E3830" s="70">
        <v>6</v>
      </c>
      <c r="F3830" s="70">
        <v>6</v>
      </c>
      <c r="G3830"/>
      <c r="H3830"/>
      <c r="I3830"/>
      <c r="J3830"/>
      <c r="K3830"/>
      <c r="L3830"/>
      <c r="M3830"/>
    </row>
    <row r="3831" s="72" customFormat="1" spans="1:13">
      <c r="A3831" s="93" t="s">
        <v>118</v>
      </c>
      <c r="B3831" s="94" t="s">
        <v>119</v>
      </c>
      <c r="C3831" s="70"/>
      <c r="D3831" s="70">
        <v>1100</v>
      </c>
      <c r="E3831" s="70"/>
      <c r="F3831" s="70"/>
      <c r="G3831"/>
      <c r="H3831"/>
      <c r="I3831"/>
      <c r="J3831"/>
      <c r="K3831"/>
      <c r="L3831"/>
      <c r="M3831"/>
    </row>
    <row r="3832" s="72" customFormat="1" spans="1:13">
      <c r="A3832" s="93" t="s">
        <v>122</v>
      </c>
      <c r="B3832" s="94" t="s">
        <v>123</v>
      </c>
      <c r="C3832" s="70"/>
      <c r="D3832" s="70">
        <v>300</v>
      </c>
      <c r="E3832" s="70">
        <v>300</v>
      </c>
      <c r="F3832" s="70">
        <v>300</v>
      </c>
      <c r="G3832"/>
      <c r="H3832"/>
      <c r="I3832"/>
      <c r="J3832"/>
      <c r="K3832"/>
      <c r="L3832"/>
      <c r="M3832"/>
    </row>
    <row r="3833" s="72" customFormat="1" spans="1:13">
      <c r="A3833" s="93" t="s">
        <v>124</v>
      </c>
      <c r="B3833" s="94" t="s">
        <v>125</v>
      </c>
      <c r="C3833" s="70"/>
      <c r="D3833" s="70">
        <v>148</v>
      </c>
      <c r="E3833" s="70">
        <v>53</v>
      </c>
      <c r="F3833" s="70">
        <v>58</v>
      </c>
      <c r="G3833"/>
      <c r="H3833"/>
      <c r="I3833"/>
      <c r="J3833"/>
      <c r="K3833"/>
      <c r="L3833"/>
      <c r="M3833"/>
    </row>
    <row r="3834" s="72" customFormat="1" spans="1:13">
      <c r="A3834" s="93" t="s">
        <v>76</v>
      </c>
      <c r="B3834" s="94" t="s">
        <v>77</v>
      </c>
      <c r="C3834" s="70"/>
      <c r="D3834" s="70">
        <v>2160</v>
      </c>
      <c r="E3834" s="70">
        <v>176</v>
      </c>
      <c r="F3834" s="70">
        <v>194</v>
      </c>
      <c r="G3834"/>
      <c r="H3834"/>
      <c r="I3834"/>
      <c r="J3834"/>
      <c r="K3834"/>
      <c r="L3834"/>
      <c r="M3834"/>
    </row>
    <row r="3835" s="72" customFormat="1" spans="1:13">
      <c r="A3835" s="93" t="s">
        <v>260</v>
      </c>
      <c r="B3835" s="94" t="s">
        <v>261</v>
      </c>
      <c r="C3835" s="70"/>
      <c r="D3835" s="70">
        <v>500</v>
      </c>
      <c r="E3835" s="70">
        <v>500</v>
      </c>
      <c r="F3835" s="70">
        <v>500</v>
      </c>
      <c r="G3835"/>
      <c r="H3835"/>
      <c r="I3835"/>
      <c r="J3835"/>
      <c r="K3835"/>
      <c r="L3835"/>
      <c r="M3835"/>
    </row>
    <row r="3836" s="72" customFormat="1" spans="1:13">
      <c r="A3836" s="93" t="s">
        <v>138</v>
      </c>
      <c r="B3836" s="94" t="s">
        <v>139</v>
      </c>
      <c r="C3836" s="70"/>
      <c r="D3836" s="70">
        <v>11692</v>
      </c>
      <c r="E3836" s="70">
        <v>1051</v>
      </c>
      <c r="F3836" s="70">
        <v>1156</v>
      </c>
      <c r="G3836"/>
      <c r="H3836"/>
      <c r="I3836"/>
      <c r="J3836"/>
      <c r="K3836"/>
      <c r="L3836"/>
      <c r="M3836"/>
    </row>
    <row r="3837" s="72" customFormat="1" spans="1:13">
      <c r="A3837" s="93" t="s">
        <v>142</v>
      </c>
      <c r="B3837" s="94" t="s">
        <v>143</v>
      </c>
      <c r="C3837" s="70"/>
      <c r="D3837" s="70">
        <v>76</v>
      </c>
      <c r="E3837" s="70">
        <v>84</v>
      </c>
      <c r="F3837" s="70">
        <v>92</v>
      </c>
      <c r="G3837"/>
      <c r="H3837"/>
      <c r="I3837"/>
      <c r="J3837"/>
      <c r="K3837"/>
      <c r="L3837"/>
      <c r="M3837"/>
    </row>
    <row r="3838" s="72" customFormat="1" spans="1:13">
      <c r="A3838" s="93" t="s">
        <v>144</v>
      </c>
      <c r="B3838" s="94" t="s">
        <v>145</v>
      </c>
      <c r="C3838" s="70"/>
      <c r="D3838" s="70">
        <v>121520</v>
      </c>
      <c r="E3838" s="70">
        <v>9172</v>
      </c>
      <c r="F3838" s="70">
        <v>7889</v>
      </c>
      <c r="G3838"/>
      <c r="H3838"/>
      <c r="I3838"/>
      <c r="J3838"/>
      <c r="K3838"/>
      <c r="L3838"/>
      <c r="M3838"/>
    </row>
    <row r="3839" s="72" customFormat="1" spans="1:13">
      <c r="A3839" s="93" t="s">
        <v>146</v>
      </c>
      <c r="B3839" s="94" t="s">
        <v>147</v>
      </c>
      <c r="C3839" s="70"/>
      <c r="D3839" s="70">
        <v>400</v>
      </c>
      <c r="E3839" s="70">
        <v>800</v>
      </c>
      <c r="F3839" s="70">
        <v>1000</v>
      </c>
      <c r="G3839"/>
      <c r="H3839"/>
      <c r="I3839"/>
      <c r="J3839"/>
      <c r="K3839"/>
      <c r="L3839"/>
      <c r="M3839"/>
    </row>
    <row r="3840" s="72" customFormat="1" spans="1:13">
      <c r="A3840" s="93" t="s">
        <v>152</v>
      </c>
      <c r="B3840" s="94" t="s">
        <v>153</v>
      </c>
      <c r="C3840" s="70"/>
      <c r="D3840" s="70">
        <v>649</v>
      </c>
      <c r="E3840" s="70">
        <v>500</v>
      </c>
      <c r="F3840" s="70">
        <v>500</v>
      </c>
      <c r="G3840"/>
      <c r="H3840"/>
      <c r="I3840"/>
      <c r="J3840"/>
      <c r="K3840"/>
      <c r="L3840"/>
      <c r="M3840"/>
    </row>
    <row r="3841" s="72" customFormat="1" spans="1:13">
      <c r="A3841" s="97" t="s">
        <v>292</v>
      </c>
      <c r="B3841" s="94" t="s">
        <v>293</v>
      </c>
      <c r="C3841" s="64"/>
      <c r="D3841" s="64">
        <v>505</v>
      </c>
      <c r="E3841" s="64"/>
      <c r="F3841" s="64"/>
      <c r="G3841"/>
      <c r="H3841"/>
      <c r="I3841"/>
      <c r="J3841"/>
      <c r="K3841"/>
      <c r="L3841"/>
      <c r="M3841"/>
    </row>
    <row r="3842" s="72" customFormat="1" spans="1:13">
      <c r="A3842" s="93" t="s">
        <v>138</v>
      </c>
      <c r="B3842" s="94" t="s">
        <v>139</v>
      </c>
      <c r="C3842" s="70"/>
      <c r="D3842" s="70">
        <v>505</v>
      </c>
      <c r="E3842" s="70"/>
      <c r="F3842" s="70"/>
      <c r="G3842"/>
      <c r="H3842"/>
      <c r="I3842"/>
      <c r="J3842"/>
      <c r="K3842"/>
      <c r="L3842"/>
      <c r="M3842"/>
    </row>
    <row r="3843" s="72" customFormat="1" ht="25.5" spans="1:13">
      <c r="A3843" s="95" t="s">
        <v>382</v>
      </c>
      <c r="B3843" s="94" t="s">
        <v>383</v>
      </c>
      <c r="C3843" s="64">
        <v>21969102</v>
      </c>
      <c r="D3843" s="79">
        <v>0</v>
      </c>
      <c r="E3843" s="64"/>
      <c r="F3843" s="64"/>
      <c r="G3843"/>
      <c r="H3843"/>
      <c r="I3843"/>
      <c r="J3843"/>
      <c r="K3843"/>
      <c r="L3843"/>
      <c r="M3843"/>
    </row>
    <row r="3844" s="72" customFormat="1" spans="1:13">
      <c r="A3844" s="96" t="s">
        <v>380</v>
      </c>
      <c r="B3844" s="94" t="s">
        <v>381</v>
      </c>
      <c r="C3844" s="64">
        <v>21969102</v>
      </c>
      <c r="D3844" s="79">
        <v>0</v>
      </c>
      <c r="E3844" s="64"/>
      <c r="F3844" s="64"/>
      <c r="G3844"/>
      <c r="H3844"/>
      <c r="I3844"/>
      <c r="J3844"/>
      <c r="K3844"/>
      <c r="L3844"/>
      <c r="M3844"/>
    </row>
    <row r="3845" s="72" customFormat="1" spans="1:13">
      <c r="A3845" s="97" t="s">
        <v>56</v>
      </c>
      <c r="B3845" s="94" t="s">
        <v>57</v>
      </c>
      <c r="C3845" s="64">
        <v>3281521</v>
      </c>
      <c r="D3845" s="79">
        <v>0</v>
      </c>
      <c r="E3845" s="64"/>
      <c r="F3845" s="64"/>
      <c r="G3845"/>
      <c r="H3845"/>
      <c r="I3845"/>
      <c r="J3845"/>
      <c r="K3845"/>
      <c r="L3845"/>
      <c r="M3845"/>
    </row>
    <row r="3846" s="72" customFormat="1" spans="1:13">
      <c r="A3846" s="93" t="s">
        <v>28</v>
      </c>
      <c r="B3846" s="94" t="s">
        <v>29</v>
      </c>
      <c r="C3846" s="70">
        <v>13747</v>
      </c>
      <c r="D3846" s="80">
        <v>0</v>
      </c>
      <c r="E3846" s="70"/>
      <c r="F3846" s="70"/>
      <c r="G3846"/>
      <c r="H3846"/>
      <c r="I3846"/>
      <c r="J3846"/>
      <c r="K3846"/>
      <c r="L3846"/>
      <c r="M3846"/>
    </row>
    <row r="3847" s="72" customFormat="1" spans="1:13">
      <c r="A3847" s="93" t="s">
        <v>34</v>
      </c>
      <c r="B3847" s="94" t="s">
        <v>35</v>
      </c>
      <c r="C3847" s="70">
        <v>2497</v>
      </c>
      <c r="D3847" s="80">
        <v>0</v>
      </c>
      <c r="E3847" s="70"/>
      <c r="F3847" s="70"/>
      <c r="G3847"/>
      <c r="H3847"/>
      <c r="I3847"/>
      <c r="J3847"/>
      <c r="K3847"/>
      <c r="L3847"/>
      <c r="M3847"/>
    </row>
    <row r="3848" s="72" customFormat="1" spans="1:13">
      <c r="A3848" s="93" t="s">
        <v>70</v>
      </c>
      <c r="B3848" s="94" t="s">
        <v>71</v>
      </c>
      <c r="C3848" s="70">
        <v>16513</v>
      </c>
      <c r="D3848" s="80">
        <v>0</v>
      </c>
      <c r="E3848" s="70"/>
      <c r="F3848" s="70"/>
      <c r="G3848"/>
      <c r="H3848"/>
      <c r="I3848"/>
      <c r="J3848"/>
      <c r="K3848"/>
      <c r="L3848"/>
      <c r="M3848"/>
    </row>
    <row r="3849" s="72" customFormat="1" spans="1:13">
      <c r="A3849" s="93" t="s">
        <v>36</v>
      </c>
      <c r="B3849" s="94" t="s">
        <v>37</v>
      </c>
      <c r="C3849" s="70">
        <v>237</v>
      </c>
      <c r="D3849" s="80">
        <v>0</v>
      </c>
      <c r="E3849" s="70"/>
      <c r="F3849" s="70"/>
      <c r="G3849"/>
      <c r="H3849"/>
      <c r="I3849"/>
      <c r="J3849"/>
      <c r="K3849"/>
      <c r="L3849"/>
      <c r="M3849"/>
    </row>
    <row r="3850" s="72" customFormat="1" spans="1:13">
      <c r="A3850" s="93" t="s">
        <v>82</v>
      </c>
      <c r="B3850" s="94" t="s">
        <v>83</v>
      </c>
      <c r="C3850" s="70">
        <v>7031</v>
      </c>
      <c r="D3850" s="80">
        <v>0</v>
      </c>
      <c r="E3850" s="70"/>
      <c r="F3850" s="70"/>
      <c r="G3850"/>
      <c r="H3850"/>
      <c r="I3850"/>
      <c r="J3850"/>
      <c r="K3850"/>
      <c r="L3850"/>
      <c r="M3850"/>
    </row>
    <row r="3851" s="72" customFormat="1" spans="1:13">
      <c r="A3851" s="93" t="s">
        <v>86</v>
      </c>
      <c r="B3851" s="94" t="s">
        <v>87</v>
      </c>
      <c r="C3851" s="70">
        <v>91</v>
      </c>
      <c r="D3851" s="80">
        <v>0</v>
      </c>
      <c r="E3851" s="70"/>
      <c r="F3851" s="70"/>
      <c r="G3851"/>
      <c r="H3851"/>
      <c r="I3851"/>
      <c r="J3851"/>
      <c r="K3851"/>
      <c r="L3851"/>
      <c r="M3851"/>
    </row>
    <row r="3852" s="72" customFormat="1" spans="1:13">
      <c r="A3852" s="93" t="s">
        <v>90</v>
      </c>
      <c r="B3852" s="94" t="s">
        <v>91</v>
      </c>
      <c r="C3852" s="70">
        <v>1517</v>
      </c>
      <c r="D3852" s="80">
        <v>0</v>
      </c>
      <c r="E3852" s="70"/>
      <c r="F3852" s="70"/>
      <c r="G3852"/>
      <c r="H3852"/>
      <c r="I3852"/>
      <c r="J3852"/>
      <c r="K3852"/>
      <c r="L3852"/>
      <c r="M3852"/>
    </row>
    <row r="3853" s="72" customFormat="1" spans="1:13">
      <c r="A3853" s="93" t="s">
        <v>98</v>
      </c>
      <c r="B3853" s="94" t="s">
        <v>99</v>
      </c>
      <c r="C3853" s="70">
        <v>728</v>
      </c>
      <c r="D3853" s="80">
        <v>0</v>
      </c>
      <c r="E3853" s="70"/>
      <c r="F3853" s="70"/>
      <c r="G3853"/>
      <c r="H3853"/>
      <c r="I3853"/>
      <c r="J3853"/>
      <c r="K3853"/>
      <c r="L3853"/>
      <c r="M3853"/>
    </row>
    <row r="3854" s="72" customFormat="1" spans="1:13">
      <c r="A3854" s="93" t="s">
        <v>102</v>
      </c>
      <c r="B3854" s="94" t="s">
        <v>103</v>
      </c>
      <c r="C3854" s="70">
        <v>2575</v>
      </c>
      <c r="D3854" s="80">
        <v>0</v>
      </c>
      <c r="E3854" s="70"/>
      <c r="F3854" s="70"/>
      <c r="G3854"/>
      <c r="H3854"/>
      <c r="I3854"/>
      <c r="J3854"/>
      <c r="K3854"/>
      <c r="L3854"/>
      <c r="M3854"/>
    </row>
    <row r="3855" s="72" customFormat="1" spans="1:13">
      <c r="A3855" s="93" t="s">
        <v>104</v>
      </c>
      <c r="B3855" s="94" t="s">
        <v>105</v>
      </c>
      <c r="C3855" s="70">
        <v>10150</v>
      </c>
      <c r="D3855" s="80">
        <v>0</v>
      </c>
      <c r="E3855" s="70"/>
      <c r="F3855" s="70"/>
      <c r="G3855"/>
      <c r="H3855"/>
      <c r="I3855"/>
      <c r="J3855"/>
      <c r="K3855"/>
      <c r="L3855"/>
      <c r="M3855"/>
    </row>
    <row r="3856" s="72" customFormat="1" spans="1:13">
      <c r="A3856" s="93" t="s">
        <v>106</v>
      </c>
      <c r="B3856" s="94" t="s">
        <v>107</v>
      </c>
      <c r="C3856" s="70">
        <v>8067</v>
      </c>
      <c r="D3856" s="80">
        <v>0</v>
      </c>
      <c r="E3856" s="70"/>
      <c r="F3856" s="70"/>
      <c r="G3856"/>
      <c r="H3856"/>
      <c r="I3856"/>
      <c r="J3856"/>
      <c r="K3856"/>
      <c r="L3856"/>
      <c r="M3856"/>
    </row>
    <row r="3857" s="72" customFormat="1" spans="1:13">
      <c r="A3857" s="93" t="s">
        <v>52</v>
      </c>
      <c r="B3857" s="94" t="s">
        <v>53</v>
      </c>
      <c r="C3857" s="70">
        <v>143937</v>
      </c>
      <c r="D3857" s="80">
        <v>0</v>
      </c>
      <c r="E3857" s="70"/>
      <c r="F3857" s="70"/>
      <c r="G3857"/>
      <c r="H3857"/>
      <c r="I3857"/>
      <c r="J3857"/>
      <c r="K3857"/>
      <c r="L3857"/>
      <c r="M3857"/>
    </row>
    <row r="3858" s="72" customFormat="1" spans="1:13">
      <c r="A3858" s="93" t="s">
        <v>110</v>
      </c>
      <c r="B3858" s="94" t="s">
        <v>111</v>
      </c>
      <c r="C3858" s="70">
        <v>600</v>
      </c>
      <c r="D3858" s="80">
        <v>0</v>
      </c>
      <c r="E3858" s="70"/>
      <c r="F3858" s="70"/>
      <c r="G3858"/>
      <c r="H3858"/>
      <c r="I3858"/>
      <c r="J3858"/>
      <c r="K3858"/>
      <c r="L3858"/>
      <c r="M3858"/>
    </row>
    <row r="3859" s="72" customFormat="1" spans="1:13">
      <c r="A3859" s="93" t="s">
        <v>112</v>
      </c>
      <c r="B3859" s="94" t="s">
        <v>113</v>
      </c>
      <c r="C3859" s="70">
        <v>3424</v>
      </c>
      <c r="D3859" s="80">
        <v>0</v>
      </c>
      <c r="E3859" s="70"/>
      <c r="F3859" s="70"/>
      <c r="G3859"/>
      <c r="H3859"/>
      <c r="I3859"/>
      <c r="J3859"/>
      <c r="K3859"/>
      <c r="L3859"/>
      <c r="M3859"/>
    </row>
    <row r="3860" s="72" customFormat="1" spans="1:13">
      <c r="A3860" s="93" t="s">
        <v>118</v>
      </c>
      <c r="B3860" s="94" t="s">
        <v>119</v>
      </c>
      <c r="C3860" s="70">
        <v>993</v>
      </c>
      <c r="D3860" s="80">
        <v>0</v>
      </c>
      <c r="E3860" s="70"/>
      <c r="F3860" s="70"/>
      <c r="G3860"/>
      <c r="H3860"/>
      <c r="I3860"/>
      <c r="J3860"/>
      <c r="K3860"/>
      <c r="L3860"/>
      <c r="M3860"/>
    </row>
    <row r="3861" s="72" customFormat="1" spans="1:13">
      <c r="A3861" s="93" t="s">
        <v>40</v>
      </c>
      <c r="B3861" s="94" t="s">
        <v>41</v>
      </c>
      <c r="C3861" s="70">
        <v>206</v>
      </c>
      <c r="D3861" s="80">
        <v>0</v>
      </c>
      <c r="E3861" s="70"/>
      <c r="F3861" s="70"/>
      <c r="G3861"/>
      <c r="H3861"/>
      <c r="I3861"/>
      <c r="J3861"/>
      <c r="K3861"/>
      <c r="L3861"/>
      <c r="M3861"/>
    </row>
    <row r="3862" s="72" customFormat="1" ht="25.5" spans="1:13">
      <c r="A3862" s="93" t="s">
        <v>184</v>
      </c>
      <c r="B3862" s="94" t="s">
        <v>185</v>
      </c>
      <c r="C3862" s="70">
        <v>23417</v>
      </c>
      <c r="D3862" s="80">
        <v>0</v>
      </c>
      <c r="E3862" s="70"/>
      <c r="F3862" s="70"/>
      <c r="G3862"/>
      <c r="H3862"/>
      <c r="I3862"/>
      <c r="J3862"/>
      <c r="K3862"/>
      <c r="L3862"/>
      <c r="M3862"/>
    </row>
    <row r="3863" s="72" customFormat="1" ht="25.5" spans="1:13">
      <c r="A3863" s="93" t="s">
        <v>308</v>
      </c>
      <c r="B3863" s="94" t="s">
        <v>309</v>
      </c>
      <c r="C3863" s="70">
        <v>18014</v>
      </c>
      <c r="D3863" s="80">
        <v>0</v>
      </c>
      <c r="E3863" s="70"/>
      <c r="F3863" s="70"/>
      <c r="G3863"/>
      <c r="H3863"/>
      <c r="I3863"/>
      <c r="J3863"/>
      <c r="K3863"/>
      <c r="L3863"/>
      <c r="M3863"/>
    </row>
    <row r="3864" s="72" customFormat="1" spans="1:13">
      <c r="A3864" s="93" t="s">
        <v>136</v>
      </c>
      <c r="B3864" s="94" t="s">
        <v>137</v>
      </c>
      <c r="C3864" s="70">
        <v>1554531</v>
      </c>
      <c r="D3864" s="80">
        <v>0</v>
      </c>
      <c r="E3864" s="70"/>
      <c r="F3864" s="70"/>
      <c r="G3864"/>
      <c r="H3864"/>
      <c r="I3864"/>
      <c r="J3864"/>
      <c r="K3864"/>
      <c r="L3864"/>
      <c r="M3864"/>
    </row>
    <row r="3865" s="72" customFormat="1" spans="1:13">
      <c r="A3865" s="93" t="s">
        <v>144</v>
      </c>
      <c r="B3865" s="94" t="s">
        <v>145</v>
      </c>
      <c r="C3865" s="70">
        <v>1473246</v>
      </c>
      <c r="D3865" s="80">
        <v>0</v>
      </c>
      <c r="E3865" s="70"/>
      <c r="F3865" s="70"/>
      <c r="G3865"/>
      <c r="H3865"/>
      <c r="I3865"/>
      <c r="J3865"/>
      <c r="K3865"/>
      <c r="L3865"/>
      <c r="M3865"/>
    </row>
    <row r="3866" s="72" customFormat="1" spans="1:13">
      <c r="A3866" s="97" t="s">
        <v>344</v>
      </c>
      <c r="B3866" s="94" t="s">
        <v>345</v>
      </c>
      <c r="C3866" s="64">
        <v>18687581</v>
      </c>
      <c r="D3866" s="79">
        <v>0</v>
      </c>
      <c r="E3866" s="64"/>
      <c r="F3866" s="64"/>
      <c r="G3866"/>
      <c r="H3866"/>
      <c r="I3866"/>
      <c r="J3866"/>
      <c r="K3866"/>
      <c r="L3866"/>
      <c r="M3866"/>
    </row>
    <row r="3867" s="72" customFormat="1" spans="1:13">
      <c r="A3867" s="93" t="s">
        <v>28</v>
      </c>
      <c r="B3867" s="94" t="s">
        <v>29</v>
      </c>
      <c r="C3867" s="70">
        <v>224461</v>
      </c>
      <c r="D3867" s="80">
        <v>0</v>
      </c>
      <c r="E3867" s="70"/>
      <c r="F3867" s="70"/>
      <c r="G3867"/>
      <c r="H3867"/>
      <c r="I3867"/>
      <c r="J3867"/>
      <c r="K3867"/>
      <c r="L3867"/>
      <c r="M3867"/>
    </row>
    <row r="3868" s="72" customFormat="1" spans="1:13">
      <c r="A3868" s="93" t="s">
        <v>34</v>
      </c>
      <c r="B3868" s="94" t="s">
        <v>35</v>
      </c>
      <c r="C3868" s="70">
        <v>40770</v>
      </c>
      <c r="D3868" s="80">
        <v>0</v>
      </c>
      <c r="E3868" s="70"/>
      <c r="F3868" s="70"/>
      <c r="G3868"/>
      <c r="H3868"/>
      <c r="I3868"/>
      <c r="J3868"/>
      <c r="K3868"/>
      <c r="L3868"/>
      <c r="M3868"/>
    </row>
    <row r="3869" s="72" customFormat="1" spans="1:13">
      <c r="A3869" s="93" t="s">
        <v>70</v>
      </c>
      <c r="B3869" s="94" t="s">
        <v>71</v>
      </c>
      <c r="C3869" s="70">
        <v>164827</v>
      </c>
      <c r="D3869" s="80">
        <v>0</v>
      </c>
      <c r="E3869" s="70"/>
      <c r="F3869" s="70"/>
      <c r="G3869"/>
      <c r="H3869"/>
      <c r="I3869"/>
      <c r="J3869"/>
      <c r="K3869"/>
      <c r="L3869"/>
      <c r="M3869"/>
    </row>
    <row r="3870" s="72" customFormat="1" spans="1:13">
      <c r="A3870" s="93" t="s">
        <v>36</v>
      </c>
      <c r="B3870" s="94" t="s">
        <v>37</v>
      </c>
      <c r="C3870" s="70">
        <v>3875</v>
      </c>
      <c r="D3870" s="80">
        <v>0</v>
      </c>
      <c r="E3870" s="70"/>
      <c r="F3870" s="70"/>
      <c r="G3870"/>
      <c r="H3870"/>
      <c r="I3870"/>
      <c r="J3870"/>
      <c r="K3870"/>
      <c r="L3870"/>
      <c r="M3870"/>
    </row>
    <row r="3871" s="72" customFormat="1" spans="1:13">
      <c r="A3871" s="93" t="s">
        <v>82</v>
      </c>
      <c r="B3871" s="94" t="s">
        <v>83</v>
      </c>
      <c r="C3871" s="70">
        <v>42777</v>
      </c>
      <c r="D3871" s="80">
        <v>0</v>
      </c>
      <c r="E3871" s="70"/>
      <c r="F3871" s="70"/>
      <c r="G3871"/>
      <c r="H3871"/>
      <c r="I3871"/>
      <c r="J3871"/>
      <c r="K3871"/>
      <c r="L3871"/>
      <c r="M3871"/>
    </row>
    <row r="3872" s="72" customFormat="1" spans="1:13">
      <c r="A3872" s="93" t="s">
        <v>86</v>
      </c>
      <c r="B3872" s="94" t="s">
        <v>87</v>
      </c>
      <c r="C3872" s="70">
        <v>542</v>
      </c>
      <c r="D3872" s="80">
        <v>0</v>
      </c>
      <c r="E3872" s="70"/>
      <c r="F3872" s="70"/>
      <c r="G3872"/>
      <c r="H3872"/>
      <c r="I3872"/>
      <c r="J3872"/>
      <c r="K3872"/>
      <c r="L3872"/>
      <c r="M3872"/>
    </row>
    <row r="3873" s="72" customFormat="1" spans="1:13">
      <c r="A3873" s="93" t="s">
        <v>90</v>
      </c>
      <c r="B3873" s="94" t="s">
        <v>91</v>
      </c>
      <c r="C3873" s="70">
        <v>9040</v>
      </c>
      <c r="D3873" s="80">
        <v>0</v>
      </c>
      <c r="E3873" s="70"/>
      <c r="F3873" s="70"/>
      <c r="G3873"/>
      <c r="H3873"/>
      <c r="I3873"/>
      <c r="J3873"/>
      <c r="K3873"/>
      <c r="L3873"/>
      <c r="M3873"/>
    </row>
    <row r="3874" s="72" customFormat="1" spans="1:13">
      <c r="A3874" s="93" t="s">
        <v>98</v>
      </c>
      <c r="B3874" s="94" t="s">
        <v>99</v>
      </c>
      <c r="C3874" s="70">
        <v>4339</v>
      </c>
      <c r="D3874" s="80">
        <v>0</v>
      </c>
      <c r="E3874" s="70"/>
      <c r="F3874" s="70"/>
      <c r="G3874"/>
      <c r="H3874"/>
      <c r="I3874"/>
      <c r="J3874"/>
      <c r="K3874"/>
      <c r="L3874"/>
      <c r="M3874"/>
    </row>
    <row r="3875" s="72" customFormat="1" spans="1:13">
      <c r="A3875" s="93" t="s">
        <v>102</v>
      </c>
      <c r="B3875" s="94" t="s">
        <v>103</v>
      </c>
      <c r="C3875" s="70">
        <v>22235</v>
      </c>
      <c r="D3875" s="80">
        <v>0</v>
      </c>
      <c r="E3875" s="70"/>
      <c r="F3875" s="70"/>
      <c r="G3875"/>
      <c r="H3875"/>
      <c r="I3875"/>
      <c r="J3875"/>
      <c r="K3875"/>
      <c r="L3875"/>
      <c r="M3875"/>
    </row>
    <row r="3876" s="72" customFormat="1" spans="1:13">
      <c r="A3876" s="93" t="s">
        <v>104</v>
      </c>
      <c r="B3876" s="94" t="s">
        <v>105</v>
      </c>
      <c r="C3876" s="70">
        <v>57706</v>
      </c>
      <c r="D3876" s="80">
        <v>0</v>
      </c>
      <c r="E3876" s="70"/>
      <c r="F3876" s="70"/>
      <c r="G3876"/>
      <c r="H3876"/>
      <c r="I3876"/>
      <c r="J3876"/>
      <c r="K3876"/>
      <c r="L3876"/>
      <c r="M3876"/>
    </row>
    <row r="3877" s="72" customFormat="1" spans="1:13">
      <c r="A3877" s="93" t="s">
        <v>106</v>
      </c>
      <c r="B3877" s="94" t="s">
        <v>107</v>
      </c>
      <c r="C3877" s="70">
        <v>46188</v>
      </c>
      <c r="D3877" s="80">
        <v>0</v>
      </c>
      <c r="E3877" s="70"/>
      <c r="F3877" s="70"/>
      <c r="G3877"/>
      <c r="H3877"/>
      <c r="I3877"/>
      <c r="J3877"/>
      <c r="K3877"/>
      <c r="L3877"/>
      <c r="M3877"/>
    </row>
    <row r="3878" s="72" customFormat="1" spans="1:13">
      <c r="A3878" s="93" t="s">
        <v>52</v>
      </c>
      <c r="B3878" s="94" t="s">
        <v>53</v>
      </c>
      <c r="C3878" s="70">
        <v>793762</v>
      </c>
      <c r="D3878" s="80">
        <v>0</v>
      </c>
      <c r="E3878" s="70"/>
      <c r="F3878" s="70"/>
      <c r="G3878"/>
      <c r="H3878"/>
      <c r="I3878"/>
      <c r="J3878"/>
      <c r="K3878"/>
      <c r="L3878"/>
      <c r="M3878"/>
    </row>
    <row r="3879" s="72" customFormat="1" spans="1:13">
      <c r="A3879" s="93" t="s">
        <v>110</v>
      </c>
      <c r="B3879" s="94" t="s">
        <v>111</v>
      </c>
      <c r="C3879" s="70">
        <v>49962</v>
      </c>
      <c r="D3879" s="80">
        <v>0</v>
      </c>
      <c r="E3879" s="70"/>
      <c r="F3879" s="70"/>
      <c r="G3879"/>
      <c r="H3879"/>
      <c r="I3879"/>
      <c r="J3879"/>
      <c r="K3879"/>
      <c r="L3879"/>
      <c r="M3879"/>
    </row>
    <row r="3880" s="72" customFormat="1" spans="1:13">
      <c r="A3880" s="93" t="s">
        <v>112</v>
      </c>
      <c r="B3880" s="94" t="s">
        <v>113</v>
      </c>
      <c r="C3880" s="70">
        <v>21206</v>
      </c>
      <c r="D3880" s="80">
        <v>0</v>
      </c>
      <c r="E3880" s="70"/>
      <c r="F3880" s="70"/>
      <c r="G3880"/>
      <c r="H3880"/>
      <c r="I3880"/>
      <c r="J3880"/>
      <c r="K3880"/>
      <c r="L3880"/>
      <c r="M3880"/>
    </row>
    <row r="3881" s="72" customFormat="1" spans="1:13">
      <c r="A3881" s="93" t="s">
        <v>118</v>
      </c>
      <c r="B3881" s="94" t="s">
        <v>119</v>
      </c>
      <c r="C3881" s="70">
        <v>7076</v>
      </c>
      <c r="D3881" s="80">
        <v>0</v>
      </c>
      <c r="E3881" s="70"/>
      <c r="F3881" s="70"/>
      <c r="G3881"/>
      <c r="H3881"/>
      <c r="I3881"/>
      <c r="J3881"/>
      <c r="K3881"/>
      <c r="L3881"/>
      <c r="M3881"/>
    </row>
    <row r="3882" s="72" customFormat="1" spans="1:13">
      <c r="A3882" s="93" t="s">
        <v>40</v>
      </c>
      <c r="B3882" s="94" t="s">
        <v>41</v>
      </c>
      <c r="C3882" s="70">
        <v>1166</v>
      </c>
      <c r="D3882" s="80">
        <v>0</v>
      </c>
      <c r="E3882" s="70"/>
      <c r="F3882" s="70"/>
      <c r="G3882"/>
      <c r="H3882"/>
      <c r="I3882"/>
      <c r="J3882"/>
      <c r="K3882"/>
      <c r="L3882"/>
      <c r="M3882"/>
    </row>
    <row r="3883" s="72" customFormat="1" ht="25.5" spans="1:13">
      <c r="A3883" s="93" t="s">
        <v>170</v>
      </c>
      <c r="B3883" s="94" t="s">
        <v>171</v>
      </c>
      <c r="C3883" s="70">
        <v>81510</v>
      </c>
      <c r="D3883" s="80">
        <v>0</v>
      </c>
      <c r="E3883" s="70"/>
      <c r="F3883" s="70"/>
      <c r="G3883"/>
      <c r="H3883"/>
      <c r="I3883"/>
      <c r="J3883"/>
      <c r="K3883"/>
      <c r="L3883"/>
      <c r="M3883"/>
    </row>
    <row r="3884" s="72" customFormat="1" ht="25.5" spans="1:13">
      <c r="A3884" s="93" t="s">
        <v>186</v>
      </c>
      <c r="B3884" s="94" t="s">
        <v>187</v>
      </c>
      <c r="C3884" s="70">
        <v>149120</v>
      </c>
      <c r="D3884" s="80">
        <v>0</v>
      </c>
      <c r="E3884" s="70"/>
      <c r="F3884" s="70"/>
      <c r="G3884"/>
      <c r="H3884"/>
      <c r="I3884"/>
      <c r="J3884"/>
      <c r="K3884"/>
      <c r="L3884"/>
      <c r="M3884"/>
    </row>
    <row r="3885" s="72" customFormat="1" ht="25.5" spans="1:13">
      <c r="A3885" s="93" t="s">
        <v>218</v>
      </c>
      <c r="B3885" s="94" t="s">
        <v>219</v>
      </c>
      <c r="C3885" s="70">
        <v>114710</v>
      </c>
      <c r="D3885" s="80">
        <v>0</v>
      </c>
      <c r="E3885" s="70"/>
      <c r="F3885" s="70"/>
      <c r="G3885"/>
      <c r="H3885"/>
      <c r="I3885"/>
      <c r="J3885"/>
      <c r="K3885"/>
      <c r="L3885"/>
      <c r="M3885"/>
    </row>
    <row r="3886" s="72" customFormat="1" spans="1:13">
      <c r="A3886" s="93" t="s">
        <v>136</v>
      </c>
      <c r="B3886" s="94" t="s">
        <v>137</v>
      </c>
      <c r="C3886" s="70">
        <v>6975675</v>
      </c>
      <c r="D3886" s="80">
        <v>0</v>
      </c>
      <c r="E3886" s="70"/>
      <c r="F3886" s="70"/>
      <c r="G3886"/>
      <c r="H3886"/>
      <c r="I3886"/>
      <c r="J3886"/>
      <c r="K3886"/>
      <c r="L3886"/>
      <c r="M3886"/>
    </row>
    <row r="3887" s="72" customFormat="1" spans="1:13">
      <c r="A3887" s="93" t="s">
        <v>144</v>
      </c>
      <c r="B3887" s="94" t="s">
        <v>145</v>
      </c>
      <c r="C3887" s="70">
        <v>9876634</v>
      </c>
      <c r="D3887" s="80">
        <v>0</v>
      </c>
      <c r="E3887" s="70"/>
      <c r="F3887" s="70"/>
      <c r="G3887"/>
      <c r="H3887"/>
      <c r="I3887"/>
      <c r="J3887"/>
      <c r="K3887"/>
      <c r="L3887"/>
      <c r="M3887"/>
    </row>
    <row r="3888" s="72" customFormat="1" ht="25.5" spans="1:13">
      <c r="A3888" s="95" t="s">
        <v>384</v>
      </c>
      <c r="B3888" s="94" t="s">
        <v>353</v>
      </c>
      <c r="C3888" s="64">
        <v>1596198</v>
      </c>
      <c r="D3888" s="64">
        <v>86679</v>
      </c>
      <c r="E3888" s="64">
        <v>172579</v>
      </c>
      <c r="F3888" s="64">
        <v>98338</v>
      </c>
      <c r="G3888"/>
      <c r="H3888"/>
      <c r="I3888"/>
      <c r="J3888"/>
      <c r="K3888"/>
      <c r="L3888"/>
      <c r="M3888"/>
    </row>
    <row r="3889" s="72" customFormat="1" spans="1:13">
      <c r="A3889" s="96" t="s">
        <v>380</v>
      </c>
      <c r="B3889" s="94" t="s">
        <v>381</v>
      </c>
      <c r="C3889" s="64">
        <v>1596198</v>
      </c>
      <c r="D3889" s="64">
        <v>86679</v>
      </c>
      <c r="E3889" s="64">
        <v>172579</v>
      </c>
      <c r="F3889" s="64">
        <v>98338</v>
      </c>
      <c r="G3889"/>
      <c r="H3889"/>
      <c r="I3889"/>
      <c r="J3889"/>
      <c r="K3889"/>
      <c r="L3889"/>
      <c r="M3889"/>
    </row>
    <row r="3890" s="72" customFormat="1" spans="1:13">
      <c r="A3890" s="97" t="s">
        <v>26</v>
      </c>
      <c r="B3890" s="94" t="s">
        <v>27</v>
      </c>
      <c r="C3890" s="64">
        <v>58177</v>
      </c>
      <c r="D3890" s="64">
        <v>86679</v>
      </c>
      <c r="E3890" s="64">
        <v>172579</v>
      </c>
      <c r="F3890" s="64">
        <v>98338</v>
      </c>
      <c r="G3890"/>
      <c r="H3890"/>
      <c r="I3890"/>
      <c r="J3890"/>
      <c r="K3890"/>
      <c r="L3890"/>
      <c r="M3890"/>
    </row>
    <row r="3891" s="72" customFormat="1" spans="1:13">
      <c r="A3891" s="93" t="s">
        <v>102</v>
      </c>
      <c r="B3891" s="94" t="s">
        <v>103</v>
      </c>
      <c r="C3891" s="70">
        <v>3088</v>
      </c>
      <c r="D3891" s="80">
        <v>0</v>
      </c>
      <c r="E3891" s="70"/>
      <c r="F3891" s="70"/>
      <c r="G3891"/>
      <c r="H3891"/>
      <c r="I3891"/>
      <c r="J3891"/>
      <c r="K3891"/>
      <c r="L3891"/>
      <c r="M3891"/>
    </row>
    <row r="3892" s="72" customFormat="1" spans="1:13">
      <c r="A3892" s="93" t="s">
        <v>52</v>
      </c>
      <c r="B3892" s="94" t="s">
        <v>53</v>
      </c>
      <c r="C3892" s="70">
        <v>39817</v>
      </c>
      <c r="D3892" s="70">
        <v>1447</v>
      </c>
      <c r="E3892" s="70">
        <v>14843</v>
      </c>
      <c r="F3892" s="70">
        <v>3265</v>
      </c>
      <c r="G3892"/>
      <c r="H3892"/>
      <c r="I3892"/>
      <c r="J3892"/>
      <c r="K3892"/>
      <c r="L3892"/>
      <c r="M3892"/>
    </row>
    <row r="3893" s="72" customFormat="1" spans="1:13">
      <c r="A3893" s="93" t="s">
        <v>136</v>
      </c>
      <c r="B3893" s="94" t="s">
        <v>137</v>
      </c>
      <c r="C3893" s="70">
        <v>13272</v>
      </c>
      <c r="D3893" s="70">
        <v>7833</v>
      </c>
      <c r="E3893" s="70">
        <v>80337</v>
      </c>
      <c r="F3893" s="70">
        <v>17674</v>
      </c>
      <c r="G3893"/>
      <c r="H3893"/>
      <c r="I3893"/>
      <c r="J3893"/>
      <c r="K3893"/>
      <c r="L3893"/>
      <c r="M3893"/>
    </row>
    <row r="3894" s="72" customFormat="1" spans="1:13">
      <c r="A3894" s="93" t="s">
        <v>144</v>
      </c>
      <c r="B3894" s="94" t="s">
        <v>145</v>
      </c>
      <c r="C3894" s="70">
        <v>2000</v>
      </c>
      <c r="D3894" s="70">
        <v>77399</v>
      </c>
      <c r="E3894" s="70">
        <v>77399</v>
      </c>
      <c r="F3894" s="70">
        <v>77399</v>
      </c>
      <c r="G3894"/>
      <c r="H3894"/>
      <c r="I3894"/>
      <c r="J3894"/>
      <c r="K3894"/>
      <c r="L3894"/>
      <c r="M3894"/>
    </row>
    <row r="3895" s="72" customFormat="1" spans="1:13">
      <c r="A3895" s="97" t="s">
        <v>385</v>
      </c>
      <c r="B3895" s="94" t="s">
        <v>386</v>
      </c>
      <c r="C3895" s="64">
        <v>1538021</v>
      </c>
      <c r="D3895" s="64"/>
      <c r="E3895" s="64"/>
      <c r="F3895" s="64"/>
      <c r="G3895"/>
      <c r="H3895"/>
      <c r="I3895"/>
      <c r="J3895"/>
      <c r="K3895"/>
      <c r="L3895"/>
      <c r="M3895"/>
    </row>
    <row r="3896" s="72" customFormat="1" spans="1:13">
      <c r="A3896" s="93" t="s">
        <v>106</v>
      </c>
      <c r="B3896" s="94" t="s">
        <v>107</v>
      </c>
      <c r="C3896" s="70">
        <v>41652</v>
      </c>
      <c r="D3896" s="70"/>
      <c r="E3896" s="70"/>
      <c r="F3896" s="70"/>
      <c r="G3896"/>
      <c r="H3896"/>
      <c r="I3896"/>
      <c r="J3896"/>
      <c r="K3896"/>
      <c r="L3896"/>
      <c r="M3896"/>
    </row>
    <row r="3897" s="72" customFormat="1" spans="1:13">
      <c r="A3897" s="93" t="s">
        <v>52</v>
      </c>
      <c r="B3897" s="94" t="s">
        <v>53</v>
      </c>
      <c r="C3897" s="70">
        <v>242239</v>
      </c>
      <c r="D3897" s="70"/>
      <c r="E3897" s="70"/>
      <c r="F3897" s="70"/>
      <c r="G3897"/>
      <c r="H3897"/>
      <c r="I3897"/>
      <c r="J3897"/>
      <c r="K3897"/>
      <c r="L3897"/>
      <c r="M3897"/>
    </row>
    <row r="3898" s="72" customFormat="1" spans="1:13">
      <c r="A3898" s="93" t="s">
        <v>110</v>
      </c>
      <c r="B3898" s="94" t="s">
        <v>111</v>
      </c>
      <c r="C3898" s="70">
        <v>17238</v>
      </c>
      <c r="D3898" s="70"/>
      <c r="E3898" s="70"/>
      <c r="F3898" s="70"/>
      <c r="G3898"/>
      <c r="H3898"/>
      <c r="I3898"/>
      <c r="J3898"/>
      <c r="K3898"/>
      <c r="L3898"/>
      <c r="M3898"/>
    </row>
    <row r="3899" s="72" customFormat="1" spans="1:13">
      <c r="A3899" s="93" t="s">
        <v>136</v>
      </c>
      <c r="B3899" s="94" t="s">
        <v>137</v>
      </c>
      <c r="C3899" s="70">
        <v>1236892</v>
      </c>
      <c r="D3899" s="70"/>
      <c r="E3899" s="70"/>
      <c r="F3899" s="70"/>
      <c r="G3899"/>
      <c r="H3899"/>
      <c r="I3899"/>
      <c r="J3899"/>
      <c r="K3899"/>
      <c r="L3899"/>
      <c r="M3899"/>
    </row>
    <row r="3900" s="72" customFormat="1" ht="25.5" spans="1:13">
      <c r="A3900" s="95" t="s">
        <v>387</v>
      </c>
      <c r="B3900" s="94" t="s">
        <v>359</v>
      </c>
      <c r="C3900" s="64">
        <v>308596</v>
      </c>
      <c r="D3900" s="64">
        <v>388321</v>
      </c>
      <c r="E3900" s="64">
        <v>485401</v>
      </c>
      <c r="F3900" s="64">
        <v>97080</v>
      </c>
      <c r="G3900"/>
      <c r="H3900"/>
      <c r="I3900"/>
      <c r="J3900"/>
      <c r="K3900"/>
      <c r="L3900"/>
      <c r="M3900"/>
    </row>
    <row r="3901" s="72" customFormat="1" spans="1:13">
      <c r="A3901" s="96" t="s">
        <v>380</v>
      </c>
      <c r="B3901" s="94" t="s">
        <v>381</v>
      </c>
      <c r="C3901" s="64">
        <v>308596</v>
      </c>
      <c r="D3901" s="64">
        <v>388321</v>
      </c>
      <c r="E3901" s="64">
        <v>485401</v>
      </c>
      <c r="F3901" s="64">
        <v>97080</v>
      </c>
      <c r="G3901"/>
      <c r="H3901"/>
      <c r="I3901"/>
      <c r="J3901"/>
      <c r="K3901"/>
      <c r="L3901"/>
      <c r="M3901"/>
    </row>
    <row r="3902" s="72" customFormat="1" spans="1:13">
      <c r="A3902" s="97" t="s">
        <v>158</v>
      </c>
      <c r="B3902" s="94" t="s">
        <v>159</v>
      </c>
      <c r="C3902" s="64">
        <v>308596</v>
      </c>
      <c r="D3902" s="79">
        <v>0</v>
      </c>
      <c r="E3902" s="79">
        <v>0</v>
      </c>
      <c r="F3902" s="64"/>
      <c r="G3902"/>
      <c r="H3902"/>
      <c r="I3902"/>
      <c r="J3902"/>
      <c r="K3902"/>
      <c r="L3902"/>
      <c r="M3902"/>
    </row>
    <row r="3903" s="72" customFormat="1" spans="1:13">
      <c r="A3903" s="93" t="s">
        <v>102</v>
      </c>
      <c r="B3903" s="94" t="s">
        <v>103</v>
      </c>
      <c r="C3903" s="70">
        <v>1062</v>
      </c>
      <c r="D3903" s="80">
        <v>0</v>
      </c>
      <c r="E3903" s="80">
        <v>0</v>
      </c>
      <c r="F3903" s="70"/>
      <c r="G3903"/>
      <c r="H3903"/>
      <c r="I3903"/>
      <c r="J3903"/>
      <c r="K3903"/>
      <c r="L3903"/>
      <c r="M3903"/>
    </row>
    <row r="3904" s="72" customFormat="1" spans="1:13">
      <c r="A3904" s="93" t="s">
        <v>52</v>
      </c>
      <c r="B3904" s="94" t="s">
        <v>53</v>
      </c>
      <c r="C3904" s="70">
        <v>9158</v>
      </c>
      <c r="D3904" s="80">
        <v>0</v>
      </c>
      <c r="E3904" s="80">
        <v>0</v>
      </c>
      <c r="F3904" s="70"/>
      <c r="G3904"/>
      <c r="H3904"/>
      <c r="I3904"/>
      <c r="J3904"/>
      <c r="K3904"/>
      <c r="L3904"/>
      <c r="M3904"/>
    </row>
    <row r="3905" s="72" customFormat="1" spans="1:13">
      <c r="A3905" s="93" t="s">
        <v>136</v>
      </c>
      <c r="B3905" s="94" t="s">
        <v>137</v>
      </c>
      <c r="C3905" s="70">
        <v>298376</v>
      </c>
      <c r="D3905" s="80">
        <v>0</v>
      </c>
      <c r="E3905" s="80">
        <v>0</v>
      </c>
      <c r="F3905" s="70"/>
      <c r="G3905"/>
      <c r="H3905"/>
      <c r="I3905"/>
      <c r="J3905"/>
      <c r="K3905"/>
      <c r="L3905"/>
      <c r="M3905"/>
    </row>
    <row r="3906" s="72" customFormat="1" spans="1:13">
      <c r="A3906" s="97" t="s">
        <v>388</v>
      </c>
      <c r="B3906" s="94" t="s">
        <v>389</v>
      </c>
      <c r="C3906" s="64"/>
      <c r="D3906" s="64">
        <v>388321</v>
      </c>
      <c r="E3906" s="64">
        <v>485401</v>
      </c>
      <c r="F3906" s="64">
        <v>97080</v>
      </c>
      <c r="G3906"/>
      <c r="H3906"/>
      <c r="I3906"/>
      <c r="J3906"/>
      <c r="K3906"/>
      <c r="L3906"/>
      <c r="M3906"/>
    </row>
    <row r="3907" s="72" customFormat="1" spans="1:13">
      <c r="A3907" s="93" t="s">
        <v>360</v>
      </c>
      <c r="B3907" s="94" t="s">
        <v>361</v>
      </c>
      <c r="C3907" s="64"/>
      <c r="D3907" s="64">
        <v>388321</v>
      </c>
      <c r="E3907" s="64">
        <v>485401</v>
      </c>
      <c r="F3907" s="64">
        <v>97080</v>
      </c>
      <c r="G3907"/>
      <c r="H3907"/>
      <c r="I3907"/>
      <c r="J3907"/>
      <c r="K3907"/>
      <c r="L3907"/>
      <c r="M3907"/>
    </row>
    <row r="3908" s="72" customFormat="1" spans="1:13">
      <c r="A3908" s="98" t="s">
        <v>102</v>
      </c>
      <c r="B3908" s="94" t="s">
        <v>103</v>
      </c>
      <c r="C3908" s="70"/>
      <c r="D3908" s="70">
        <v>3185</v>
      </c>
      <c r="E3908" s="70">
        <v>3981</v>
      </c>
      <c r="F3908" s="70">
        <v>796</v>
      </c>
      <c r="G3908"/>
      <c r="H3908"/>
      <c r="I3908"/>
      <c r="J3908"/>
      <c r="K3908"/>
      <c r="L3908"/>
      <c r="M3908"/>
    </row>
    <row r="3909" s="72" customFormat="1" spans="1:13">
      <c r="A3909" s="98" t="s">
        <v>52</v>
      </c>
      <c r="B3909" s="94" t="s">
        <v>53</v>
      </c>
      <c r="C3909" s="70"/>
      <c r="D3909" s="70">
        <v>8256</v>
      </c>
      <c r="E3909" s="70">
        <v>10320</v>
      </c>
      <c r="F3909" s="70">
        <v>2064</v>
      </c>
      <c r="G3909"/>
      <c r="H3909"/>
      <c r="I3909"/>
      <c r="J3909"/>
      <c r="K3909"/>
      <c r="L3909"/>
      <c r="M3909"/>
    </row>
    <row r="3910" s="72" customFormat="1" spans="1:13">
      <c r="A3910" s="98" t="s">
        <v>136</v>
      </c>
      <c r="B3910" s="94" t="s">
        <v>137</v>
      </c>
      <c r="C3910" s="70"/>
      <c r="D3910" s="70">
        <v>376880</v>
      </c>
      <c r="E3910" s="70">
        <v>471100</v>
      </c>
      <c r="F3910" s="70">
        <v>94220</v>
      </c>
      <c r="G3910"/>
      <c r="H3910"/>
      <c r="I3910"/>
      <c r="J3910"/>
      <c r="K3910"/>
      <c r="L3910"/>
      <c r="M3910"/>
    </row>
    <row r="3911" s="72" customFormat="1" ht="25.5" spans="1:13">
      <c r="A3911" s="95" t="s">
        <v>390</v>
      </c>
      <c r="B3911" s="94" t="s">
        <v>391</v>
      </c>
      <c r="C3911" s="64">
        <v>121136</v>
      </c>
      <c r="D3911" s="79">
        <v>0</v>
      </c>
      <c r="E3911" s="79">
        <v>0</v>
      </c>
      <c r="F3911" s="79">
        <v>0</v>
      </c>
      <c r="G3911"/>
      <c r="H3911"/>
      <c r="I3911"/>
      <c r="J3911"/>
      <c r="K3911"/>
      <c r="L3911"/>
      <c r="M3911"/>
    </row>
    <row r="3912" s="72" customFormat="1" spans="1:13">
      <c r="A3912" s="96" t="s">
        <v>380</v>
      </c>
      <c r="B3912" s="94" t="s">
        <v>381</v>
      </c>
      <c r="C3912" s="64">
        <v>121136</v>
      </c>
      <c r="D3912" s="79">
        <v>0</v>
      </c>
      <c r="E3912" s="79">
        <v>0</v>
      </c>
      <c r="F3912" s="79">
        <v>0</v>
      </c>
      <c r="G3912"/>
      <c r="H3912"/>
      <c r="I3912"/>
      <c r="J3912"/>
      <c r="K3912"/>
      <c r="L3912"/>
      <c r="M3912"/>
    </row>
    <row r="3913" s="72" customFormat="1" spans="1:13">
      <c r="A3913" s="97" t="s">
        <v>158</v>
      </c>
      <c r="B3913" s="94" t="s">
        <v>159</v>
      </c>
      <c r="C3913" s="64">
        <v>121136</v>
      </c>
      <c r="D3913" s="79">
        <v>0</v>
      </c>
      <c r="E3913" s="79">
        <v>0</v>
      </c>
      <c r="F3913" s="79">
        <v>0</v>
      </c>
      <c r="G3913"/>
      <c r="H3913"/>
      <c r="I3913"/>
      <c r="J3913"/>
      <c r="K3913"/>
      <c r="L3913"/>
      <c r="M3913"/>
    </row>
    <row r="3914" s="72" customFormat="1" spans="1:13">
      <c r="A3914" s="93" t="s">
        <v>28</v>
      </c>
      <c r="B3914" s="94" t="s">
        <v>29</v>
      </c>
      <c r="C3914" s="70">
        <v>81985</v>
      </c>
      <c r="D3914" s="80">
        <v>0</v>
      </c>
      <c r="E3914" s="80">
        <v>0</v>
      </c>
      <c r="F3914" s="80">
        <v>0</v>
      </c>
      <c r="G3914"/>
      <c r="H3914"/>
      <c r="I3914"/>
      <c r="J3914"/>
      <c r="K3914"/>
      <c r="L3914"/>
      <c r="M3914"/>
    </row>
    <row r="3915" s="72" customFormat="1" spans="1:13">
      <c r="A3915" s="93" t="s">
        <v>34</v>
      </c>
      <c r="B3915" s="94" t="s">
        <v>35</v>
      </c>
      <c r="C3915" s="70">
        <v>13528</v>
      </c>
      <c r="D3915" s="80">
        <v>0</v>
      </c>
      <c r="E3915" s="80">
        <v>0</v>
      </c>
      <c r="F3915" s="80">
        <v>0</v>
      </c>
      <c r="G3915"/>
      <c r="H3915"/>
      <c r="I3915"/>
      <c r="J3915"/>
      <c r="K3915"/>
      <c r="L3915"/>
      <c r="M3915"/>
    </row>
    <row r="3916" s="72" customFormat="1" spans="1:13">
      <c r="A3916" s="93" t="s">
        <v>106</v>
      </c>
      <c r="B3916" s="94" t="s">
        <v>107</v>
      </c>
      <c r="C3916" s="70">
        <v>6954</v>
      </c>
      <c r="D3916" s="80">
        <v>0</v>
      </c>
      <c r="E3916" s="70"/>
      <c r="F3916" s="70"/>
      <c r="G3916"/>
      <c r="H3916"/>
      <c r="I3916"/>
      <c r="J3916"/>
      <c r="K3916"/>
      <c r="L3916"/>
      <c r="M3916"/>
    </row>
    <row r="3917" s="72" customFormat="1" spans="1:13">
      <c r="A3917" s="93" t="s">
        <v>52</v>
      </c>
      <c r="B3917" s="94" t="s">
        <v>53</v>
      </c>
      <c r="C3917" s="70">
        <v>7053</v>
      </c>
      <c r="D3917" s="80">
        <v>0</v>
      </c>
      <c r="E3917" s="80">
        <v>0</v>
      </c>
      <c r="F3917" s="80">
        <v>0</v>
      </c>
      <c r="G3917"/>
      <c r="H3917"/>
      <c r="I3917"/>
      <c r="J3917"/>
      <c r="K3917"/>
      <c r="L3917"/>
      <c r="M3917"/>
    </row>
    <row r="3918" s="72" customFormat="1" spans="1:13">
      <c r="A3918" s="93" t="s">
        <v>110</v>
      </c>
      <c r="B3918" s="94" t="s">
        <v>111</v>
      </c>
      <c r="C3918" s="70">
        <v>11616</v>
      </c>
      <c r="D3918" s="80">
        <v>0</v>
      </c>
      <c r="E3918" s="80">
        <v>0</v>
      </c>
      <c r="F3918" s="80">
        <v>0</v>
      </c>
      <c r="G3918"/>
      <c r="H3918"/>
      <c r="I3918"/>
      <c r="J3918"/>
      <c r="K3918"/>
      <c r="L3918"/>
      <c r="M3918"/>
    </row>
    <row r="3919" s="72" customFormat="1" ht="38.25" spans="1:13">
      <c r="A3919" s="95" t="s">
        <v>392</v>
      </c>
      <c r="B3919" s="94" t="s">
        <v>367</v>
      </c>
      <c r="C3919" s="64">
        <v>248694</v>
      </c>
      <c r="D3919" s="64">
        <v>312809</v>
      </c>
      <c r="E3919" s="64">
        <v>345334</v>
      </c>
      <c r="F3919" s="64">
        <v>317225</v>
      </c>
      <c r="G3919"/>
      <c r="H3919"/>
      <c r="I3919"/>
      <c r="J3919"/>
      <c r="K3919"/>
      <c r="L3919"/>
      <c r="M3919"/>
    </row>
    <row r="3920" s="72" customFormat="1" spans="1:13">
      <c r="A3920" s="96" t="s">
        <v>380</v>
      </c>
      <c r="B3920" s="94" t="s">
        <v>381</v>
      </c>
      <c r="C3920" s="64">
        <v>248694</v>
      </c>
      <c r="D3920" s="64">
        <v>312809</v>
      </c>
      <c r="E3920" s="64">
        <v>345334</v>
      </c>
      <c r="F3920" s="64">
        <v>317225</v>
      </c>
      <c r="G3920"/>
      <c r="H3920"/>
      <c r="I3920"/>
      <c r="J3920"/>
      <c r="K3920"/>
      <c r="L3920"/>
      <c r="M3920"/>
    </row>
    <row r="3921" s="72" customFormat="1" spans="1:13">
      <c r="A3921" s="97" t="s">
        <v>26</v>
      </c>
      <c r="B3921" s="94" t="s">
        <v>27</v>
      </c>
      <c r="C3921" s="64">
        <v>24492</v>
      </c>
      <c r="D3921" s="64">
        <v>312809</v>
      </c>
      <c r="E3921" s="64">
        <v>345334</v>
      </c>
      <c r="F3921" s="64">
        <v>317225</v>
      </c>
      <c r="G3921"/>
      <c r="H3921"/>
      <c r="I3921"/>
      <c r="J3921"/>
      <c r="K3921"/>
      <c r="L3921"/>
      <c r="M3921"/>
    </row>
    <row r="3922" s="72" customFormat="1" spans="1:13">
      <c r="A3922" s="93" t="s">
        <v>102</v>
      </c>
      <c r="B3922" s="94" t="s">
        <v>103</v>
      </c>
      <c r="C3922" s="70">
        <v>2658</v>
      </c>
      <c r="D3922" s="70">
        <v>1583</v>
      </c>
      <c r="E3922" s="70">
        <v>16231</v>
      </c>
      <c r="F3922" s="70">
        <v>3571</v>
      </c>
      <c r="G3922"/>
      <c r="H3922"/>
      <c r="I3922"/>
      <c r="J3922"/>
      <c r="K3922"/>
      <c r="L3922"/>
      <c r="M3922"/>
    </row>
    <row r="3923" s="72" customFormat="1" spans="1:13">
      <c r="A3923" s="93" t="s">
        <v>52</v>
      </c>
      <c r="B3923" s="94" t="s">
        <v>53</v>
      </c>
      <c r="C3923" s="70">
        <v>10227</v>
      </c>
      <c r="D3923" s="70">
        <v>1931</v>
      </c>
      <c r="E3923" s="70">
        <v>19806</v>
      </c>
      <c r="F3923" s="70">
        <v>4357</v>
      </c>
      <c r="G3923"/>
      <c r="H3923"/>
      <c r="I3923"/>
      <c r="J3923"/>
      <c r="K3923"/>
      <c r="L3923"/>
      <c r="M3923"/>
    </row>
    <row r="3924" s="72" customFormat="1" spans="1:13">
      <c r="A3924" s="93" t="s">
        <v>136</v>
      </c>
      <c r="B3924" s="94" t="s">
        <v>137</v>
      </c>
      <c r="C3924" s="70">
        <v>7383</v>
      </c>
      <c r="D3924" s="70">
        <v>309295</v>
      </c>
      <c r="E3924" s="70">
        <v>309297</v>
      </c>
      <c r="F3924" s="70">
        <v>309297</v>
      </c>
      <c r="G3924"/>
      <c r="H3924"/>
      <c r="I3924"/>
      <c r="J3924"/>
      <c r="K3924"/>
      <c r="L3924"/>
      <c r="M3924"/>
    </row>
    <row r="3925" s="72" customFormat="1" spans="1:13">
      <c r="A3925" s="93" t="s">
        <v>144</v>
      </c>
      <c r="B3925" s="94" t="s">
        <v>145</v>
      </c>
      <c r="C3925" s="70">
        <v>4224</v>
      </c>
      <c r="D3925" s="70"/>
      <c r="E3925" s="70"/>
      <c r="F3925" s="70"/>
      <c r="G3925"/>
      <c r="H3925"/>
      <c r="I3925"/>
      <c r="J3925"/>
      <c r="K3925"/>
      <c r="L3925"/>
      <c r="M3925"/>
    </row>
    <row r="3926" s="72" customFormat="1" spans="1:13">
      <c r="A3926" s="97" t="s">
        <v>385</v>
      </c>
      <c r="B3926" s="94" t="s">
        <v>386</v>
      </c>
      <c r="C3926" s="64">
        <v>224202</v>
      </c>
      <c r="D3926" s="64"/>
      <c r="E3926" s="64"/>
      <c r="F3926" s="64"/>
      <c r="G3926"/>
      <c r="H3926"/>
      <c r="I3926"/>
      <c r="J3926"/>
      <c r="K3926"/>
      <c r="L3926"/>
      <c r="M3926"/>
    </row>
    <row r="3927" s="72" customFormat="1" spans="1:13">
      <c r="A3927" s="93" t="s">
        <v>52</v>
      </c>
      <c r="B3927" s="94" t="s">
        <v>53</v>
      </c>
      <c r="C3927" s="70">
        <v>13679</v>
      </c>
      <c r="D3927" s="70"/>
      <c r="E3927" s="70"/>
      <c r="F3927" s="70"/>
      <c r="G3927"/>
      <c r="H3927"/>
      <c r="I3927"/>
      <c r="J3927"/>
      <c r="K3927"/>
      <c r="L3927"/>
      <c r="M3927"/>
    </row>
    <row r="3928" s="72" customFormat="1" spans="1:13">
      <c r="A3928" s="93" t="s">
        <v>136</v>
      </c>
      <c r="B3928" s="94" t="s">
        <v>137</v>
      </c>
      <c r="C3928" s="70">
        <v>210523</v>
      </c>
      <c r="D3928" s="70"/>
      <c r="E3928" s="70"/>
      <c r="F3928" s="70"/>
      <c r="G3928"/>
      <c r="H3928"/>
      <c r="I3928"/>
      <c r="J3928"/>
      <c r="K3928"/>
      <c r="L3928"/>
      <c r="M3928"/>
    </row>
    <row r="3929" s="72" customFormat="1" ht="38.25" spans="1:13">
      <c r="A3929" s="95" t="s">
        <v>393</v>
      </c>
      <c r="B3929" s="94" t="s">
        <v>394</v>
      </c>
      <c r="C3929" s="64">
        <v>5285724</v>
      </c>
      <c r="D3929" s="79">
        <v>0</v>
      </c>
      <c r="E3929" s="79">
        <v>0</v>
      </c>
      <c r="F3929" s="79">
        <v>0</v>
      </c>
      <c r="G3929"/>
      <c r="H3929"/>
      <c r="I3929"/>
      <c r="J3929"/>
      <c r="K3929"/>
      <c r="L3929"/>
      <c r="M3929"/>
    </row>
    <row r="3930" s="72" customFormat="1" spans="1:13">
      <c r="A3930" s="96" t="s">
        <v>380</v>
      </c>
      <c r="B3930" s="94" t="s">
        <v>381</v>
      </c>
      <c r="C3930" s="64">
        <v>5285724</v>
      </c>
      <c r="D3930" s="79">
        <v>0</v>
      </c>
      <c r="E3930" s="79">
        <v>0</v>
      </c>
      <c r="F3930" s="79">
        <v>0</v>
      </c>
      <c r="G3930"/>
      <c r="H3930"/>
      <c r="I3930"/>
      <c r="J3930"/>
      <c r="K3930"/>
      <c r="L3930"/>
      <c r="M3930"/>
    </row>
    <row r="3931" s="72" customFormat="1" spans="1:13">
      <c r="A3931" s="97" t="s">
        <v>158</v>
      </c>
      <c r="B3931" s="94" t="s">
        <v>159</v>
      </c>
      <c r="C3931" s="64">
        <v>5285724</v>
      </c>
      <c r="D3931" s="79">
        <v>0</v>
      </c>
      <c r="E3931" s="79">
        <v>0</v>
      </c>
      <c r="F3931" s="79">
        <v>0</v>
      </c>
      <c r="G3931"/>
      <c r="H3931"/>
      <c r="I3931"/>
      <c r="J3931"/>
      <c r="K3931"/>
      <c r="L3931"/>
      <c r="M3931"/>
    </row>
    <row r="3932" s="72" customFormat="1" spans="1:13">
      <c r="A3932" s="93" t="s">
        <v>70</v>
      </c>
      <c r="B3932" s="94" t="s">
        <v>71</v>
      </c>
      <c r="C3932" s="70">
        <v>304663</v>
      </c>
      <c r="D3932" s="80">
        <v>0</v>
      </c>
      <c r="E3932" s="80">
        <v>0</v>
      </c>
      <c r="F3932" s="80">
        <v>0</v>
      </c>
      <c r="G3932"/>
      <c r="H3932"/>
      <c r="I3932"/>
      <c r="J3932"/>
      <c r="K3932"/>
      <c r="L3932"/>
      <c r="M3932"/>
    </row>
    <row r="3933" s="72" customFormat="1" spans="1:13">
      <c r="A3933" s="93" t="s">
        <v>82</v>
      </c>
      <c r="B3933" s="94" t="s">
        <v>83</v>
      </c>
      <c r="C3933" s="70">
        <v>78767</v>
      </c>
      <c r="D3933" s="80">
        <v>0</v>
      </c>
      <c r="E3933" s="80">
        <v>0</v>
      </c>
      <c r="F3933" s="80">
        <v>0</v>
      </c>
      <c r="G3933"/>
      <c r="H3933"/>
      <c r="I3933"/>
      <c r="J3933"/>
      <c r="K3933"/>
      <c r="L3933"/>
      <c r="M3933"/>
    </row>
    <row r="3934" s="72" customFormat="1" spans="1:13">
      <c r="A3934" s="93" t="s">
        <v>86</v>
      </c>
      <c r="B3934" s="94" t="s">
        <v>87</v>
      </c>
      <c r="C3934" s="70">
        <v>471754</v>
      </c>
      <c r="D3934" s="80">
        <v>0</v>
      </c>
      <c r="E3934" s="80">
        <v>0</v>
      </c>
      <c r="F3934" s="80">
        <v>0</v>
      </c>
      <c r="G3934"/>
      <c r="H3934"/>
      <c r="I3934"/>
      <c r="J3934"/>
      <c r="K3934"/>
      <c r="L3934"/>
      <c r="M3934"/>
    </row>
    <row r="3935" s="72" customFormat="1" spans="1:13">
      <c r="A3935" s="93" t="s">
        <v>88</v>
      </c>
      <c r="B3935" s="94" t="s">
        <v>89</v>
      </c>
      <c r="C3935" s="70">
        <v>214000</v>
      </c>
      <c r="D3935" s="80">
        <v>0</v>
      </c>
      <c r="E3935" s="80">
        <v>0</v>
      </c>
      <c r="F3935" s="80">
        <v>0</v>
      </c>
      <c r="G3935"/>
      <c r="H3935"/>
      <c r="I3935"/>
      <c r="J3935"/>
      <c r="K3935"/>
      <c r="L3935"/>
      <c r="M3935"/>
    </row>
    <row r="3936" s="72" customFormat="1" spans="1:13">
      <c r="A3936" s="93" t="s">
        <v>92</v>
      </c>
      <c r="B3936" s="94" t="s">
        <v>93</v>
      </c>
      <c r="C3936" s="70">
        <v>130217</v>
      </c>
      <c r="D3936" s="80">
        <v>0</v>
      </c>
      <c r="E3936" s="80">
        <v>0</v>
      </c>
      <c r="F3936" s="80">
        <v>0</v>
      </c>
      <c r="G3936"/>
      <c r="H3936"/>
      <c r="I3936"/>
      <c r="J3936"/>
      <c r="K3936"/>
      <c r="L3936"/>
      <c r="M3936"/>
    </row>
    <row r="3937" s="72" customFormat="1" spans="1:13">
      <c r="A3937" s="93" t="s">
        <v>100</v>
      </c>
      <c r="B3937" s="94" t="s">
        <v>101</v>
      </c>
      <c r="C3937" s="70">
        <v>278056</v>
      </c>
      <c r="D3937" s="80">
        <v>0</v>
      </c>
      <c r="E3937" s="80">
        <v>0</v>
      </c>
      <c r="F3937" s="80">
        <v>0</v>
      </c>
      <c r="G3937"/>
      <c r="H3937"/>
      <c r="I3937"/>
      <c r="J3937"/>
      <c r="K3937"/>
      <c r="L3937"/>
      <c r="M3937"/>
    </row>
    <row r="3938" s="72" customFormat="1" spans="1:13">
      <c r="A3938" s="93" t="s">
        <v>102</v>
      </c>
      <c r="B3938" s="94" t="s">
        <v>103</v>
      </c>
      <c r="C3938" s="70">
        <v>206984</v>
      </c>
      <c r="D3938" s="80">
        <v>0</v>
      </c>
      <c r="E3938" s="80">
        <v>0</v>
      </c>
      <c r="F3938" s="80">
        <v>0</v>
      </c>
      <c r="G3938"/>
      <c r="H3938"/>
      <c r="I3938"/>
      <c r="J3938"/>
      <c r="K3938"/>
      <c r="L3938"/>
      <c r="M3938"/>
    </row>
    <row r="3939" s="72" customFormat="1" spans="1:13">
      <c r="A3939" s="93" t="s">
        <v>52</v>
      </c>
      <c r="B3939" s="94" t="s">
        <v>53</v>
      </c>
      <c r="C3939" s="70">
        <v>578200</v>
      </c>
      <c r="D3939" s="80">
        <v>0</v>
      </c>
      <c r="E3939" s="80">
        <v>0</v>
      </c>
      <c r="F3939" s="80">
        <v>0</v>
      </c>
      <c r="G3939"/>
      <c r="H3939"/>
      <c r="I3939"/>
      <c r="J3939"/>
      <c r="K3939"/>
      <c r="L3939"/>
      <c r="M3939"/>
    </row>
    <row r="3940" s="72" customFormat="1" spans="1:13">
      <c r="A3940" s="93" t="s">
        <v>108</v>
      </c>
      <c r="B3940" s="94" t="s">
        <v>109</v>
      </c>
      <c r="C3940" s="70">
        <v>410720</v>
      </c>
      <c r="D3940" s="80">
        <v>0</v>
      </c>
      <c r="E3940" s="80">
        <v>0</v>
      </c>
      <c r="F3940" s="80">
        <v>0</v>
      </c>
      <c r="G3940"/>
      <c r="H3940"/>
      <c r="I3940"/>
      <c r="J3940"/>
      <c r="K3940"/>
      <c r="L3940"/>
      <c r="M3940"/>
    </row>
    <row r="3941" s="72" customFormat="1" spans="1:13">
      <c r="A3941" s="93" t="s">
        <v>110</v>
      </c>
      <c r="B3941" s="94" t="s">
        <v>111</v>
      </c>
      <c r="C3941" s="70">
        <v>448008</v>
      </c>
      <c r="D3941" s="80">
        <v>0</v>
      </c>
      <c r="E3941" s="80">
        <v>0</v>
      </c>
      <c r="F3941" s="80">
        <v>0</v>
      </c>
      <c r="G3941"/>
      <c r="H3941"/>
      <c r="I3941"/>
      <c r="J3941"/>
      <c r="K3941"/>
      <c r="L3941"/>
      <c r="M3941"/>
    </row>
    <row r="3942" s="72" customFormat="1" spans="1:13">
      <c r="A3942" s="93" t="s">
        <v>118</v>
      </c>
      <c r="B3942" s="94" t="s">
        <v>119</v>
      </c>
      <c r="C3942" s="70">
        <v>67912</v>
      </c>
      <c r="D3942" s="80">
        <v>0</v>
      </c>
      <c r="E3942" s="80">
        <v>0</v>
      </c>
      <c r="F3942" s="80">
        <v>0</v>
      </c>
      <c r="G3942"/>
      <c r="H3942"/>
      <c r="I3942"/>
      <c r="J3942"/>
      <c r="K3942"/>
      <c r="L3942"/>
      <c r="M3942"/>
    </row>
    <row r="3943" s="72" customFormat="1" spans="1:13">
      <c r="A3943" s="93" t="s">
        <v>120</v>
      </c>
      <c r="B3943" s="94" t="s">
        <v>121</v>
      </c>
      <c r="C3943" s="70">
        <v>59830</v>
      </c>
      <c r="D3943" s="80">
        <v>0</v>
      </c>
      <c r="E3943" s="80">
        <v>0</v>
      </c>
      <c r="F3943" s="80">
        <v>0</v>
      </c>
      <c r="G3943"/>
      <c r="H3943"/>
      <c r="I3943"/>
      <c r="J3943"/>
      <c r="K3943"/>
      <c r="L3943"/>
      <c r="M3943"/>
    </row>
    <row r="3944" s="72" customFormat="1" spans="1:13">
      <c r="A3944" s="93" t="s">
        <v>40</v>
      </c>
      <c r="B3944" s="94" t="s">
        <v>41</v>
      </c>
      <c r="C3944" s="70">
        <v>32809</v>
      </c>
      <c r="D3944" s="80">
        <v>0</v>
      </c>
      <c r="E3944" s="80">
        <v>0</v>
      </c>
      <c r="F3944" s="80">
        <v>0</v>
      </c>
      <c r="G3944"/>
      <c r="H3944"/>
      <c r="I3944"/>
      <c r="J3944"/>
      <c r="K3944"/>
      <c r="L3944"/>
      <c r="M3944"/>
    </row>
    <row r="3945" s="72" customFormat="1" spans="1:13">
      <c r="A3945" s="93" t="s">
        <v>122</v>
      </c>
      <c r="B3945" s="94" t="s">
        <v>123</v>
      </c>
      <c r="C3945" s="70">
        <v>65678</v>
      </c>
      <c r="D3945" s="80">
        <v>0</v>
      </c>
      <c r="E3945" s="80">
        <v>0</v>
      </c>
      <c r="F3945" s="80">
        <v>0</v>
      </c>
      <c r="G3945"/>
      <c r="H3945"/>
      <c r="I3945"/>
      <c r="J3945"/>
      <c r="K3945"/>
      <c r="L3945"/>
      <c r="M3945"/>
    </row>
    <row r="3946" s="72" customFormat="1" spans="1:13">
      <c r="A3946" s="93" t="s">
        <v>138</v>
      </c>
      <c r="B3946" s="94" t="s">
        <v>139</v>
      </c>
      <c r="C3946" s="70">
        <v>645851</v>
      </c>
      <c r="D3946" s="80">
        <v>0</v>
      </c>
      <c r="E3946" s="80">
        <v>0</v>
      </c>
      <c r="F3946" s="80">
        <v>0</v>
      </c>
      <c r="G3946"/>
      <c r="H3946"/>
      <c r="I3946"/>
      <c r="J3946"/>
      <c r="K3946"/>
      <c r="L3946"/>
      <c r="M3946"/>
    </row>
    <row r="3947" s="72" customFormat="1" spans="1:13">
      <c r="A3947" s="93" t="s">
        <v>140</v>
      </c>
      <c r="B3947" s="94" t="s">
        <v>141</v>
      </c>
      <c r="C3947" s="70">
        <v>121724</v>
      </c>
      <c r="D3947" s="80">
        <v>0</v>
      </c>
      <c r="E3947" s="80">
        <v>0</v>
      </c>
      <c r="F3947" s="80">
        <v>0</v>
      </c>
      <c r="G3947"/>
      <c r="H3947"/>
      <c r="I3947"/>
      <c r="J3947"/>
      <c r="K3947"/>
      <c r="L3947"/>
      <c r="M3947"/>
    </row>
    <row r="3948" s="72" customFormat="1" spans="1:13">
      <c r="A3948" s="93" t="s">
        <v>142</v>
      </c>
      <c r="B3948" s="94" t="s">
        <v>143</v>
      </c>
      <c r="C3948" s="70">
        <v>85975</v>
      </c>
      <c r="D3948" s="80">
        <v>0</v>
      </c>
      <c r="E3948" s="80">
        <v>0</v>
      </c>
      <c r="F3948" s="80">
        <v>0</v>
      </c>
      <c r="G3948"/>
      <c r="H3948"/>
      <c r="I3948"/>
      <c r="J3948"/>
      <c r="K3948"/>
      <c r="L3948"/>
      <c r="M3948"/>
    </row>
    <row r="3949" s="72" customFormat="1" spans="1:13">
      <c r="A3949" s="93" t="s">
        <v>144</v>
      </c>
      <c r="B3949" s="94" t="s">
        <v>145</v>
      </c>
      <c r="C3949" s="70">
        <v>385052</v>
      </c>
      <c r="D3949" s="80">
        <v>0</v>
      </c>
      <c r="E3949" s="80">
        <v>0</v>
      </c>
      <c r="F3949" s="80">
        <v>0</v>
      </c>
      <c r="G3949"/>
      <c r="H3949"/>
      <c r="I3949"/>
      <c r="J3949"/>
      <c r="K3949"/>
      <c r="L3949"/>
      <c r="M3949"/>
    </row>
    <row r="3950" s="72" customFormat="1" spans="1:13">
      <c r="A3950" s="93" t="s">
        <v>146</v>
      </c>
      <c r="B3950" s="94" t="s">
        <v>147</v>
      </c>
      <c r="C3950" s="70">
        <v>516410</v>
      </c>
      <c r="D3950" s="80">
        <v>0</v>
      </c>
      <c r="E3950" s="80">
        <v>0</v>
      </c>
      <c r="F3950" s="80">
        <v>0</v>
      </c>
      <c r="G3950"/>
      <c r="H3950"/>
      <c r="I3950"/>
      <c r="J3950"/>
      <c r="K3950"/>
      <c r="L3950"/>
      <c r="M3950"/>
    </row>
    <row r="3951" s="72" customFormat="1" spans="1:13">
      <c r="A3951" s="93" t="s">
        <v>152</v>
      </c>
      <c r="B3951" s="94" t="s">
        <v>153</v>
      </c>
      <c r="C3951" s="70">
        <v>65990</v>
      </c>
      <c r="D3951" s="80">
        <v>0</v>
      </c>
      <c r="E3951" s="80">
        <v>0</v>
      </c>
      <c r="F3951" s="80">
        <v>0</v>
      </c>
      <c r="G3951"/>
      <c r="H3951"/>
      <c r="I3951"/>
      <c r="J3951"/>
      <c r="K3951"/>
      <c r="L3951"/>
      <c r="M3951"/>
    </row>
    <row r="3952" s="72" customFormat="1" spans="1:13">
      <c r="A3952" s="93" t="s">
        <v>154</v>
      </c>
      <c r="B3952" s="94" t="s">
        <v>155</v>
      </c>
      <c r="C3952" s="70">
        <v>117124</v>
      </c>
      <c r="D3952" s="80">
        <v>0</v>
      </c>
      <c r="E3952" s="80">
        <v>0</v>
      </c>
      <c r="F3952" s="80">
        <v>0</v>
      </c>
      <c r="G3952"/>
      <c r="H3952"/>
      <c r="I3952"/>
      <c r="J3952"/>
      <c r="K3952"/>
      <c r="L3952"/>
      <c r="M3952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1"/>
  <sheetViews>
    <sheetView workbookViewId="0">
      <pane xSplit="2" ySplit="1" topLeftCell="C86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5"/>
  <cols>
    <col min="1" max="1" width="18.1428571428571" customWidth="1"/>
    <col min="2" max="2" width="58" customWidth="1"/>
    <col min="3" max="6" width="12.7142857142857" hidden="1" customWidth="1"/>
    <col min="7" max="7" width="9" hidden="1" customWidth="1"/>
    <col min="8" max="8" width="11.1428571428571" customWidth="1"/>
    <col min="9" max="10" width="6.71428571428571" hidden="1" customWidth="1"/>
    <col min="11" max="11" width="13.7142857142857" customWidth="1"/>
    <col min="12" max="12" width="6.71428571428571" hidden="1" customWidth="1"/>
    <col min="13" max="13" width="11.1428571428571" customWidth="1"/>
    <col min="14" max="14" width="12.7142857142857" customWidth="1"/>
    <col min="15" max="16" width="6.71428571428571" customWidth="1"/>
  </cols>
  <sheetData>
    <row r="1" ht="45" spans="1:16">
      <c r="A1" s="82" t="s">
        <v>0</v>
      </c>
      <c r="B1" s="82" t="s">
        <v>0</v>
      </c>
      <c r="C1" s="83" t="s">
        <v>1</v>
      </c>
      <c r="D1" s="83" t="s">
        <v>2</v>
      </c>
      <c r="E1" s="83" t="s">
        <v>3</v>
      </c>
      <c r="F1" s="83" t="s">
        <v>4</v>
      </c>
      <c r="G1" s="83" t="s">
        <v>5</v>
      </c>
      <c r="H1" s="84" t="s">
        <v>6</v>
      </c>
      <c r="I1" s="83" t="s">
        <v>7</v>
      </c>
      <c r="J1" s="83" t="s">
        <v>8</v>
      </c>
      <c r="K1" s="83" t="s">
        <v>9</v>
      </c>
      <c r="L1" s="83" t="s">
        <v>10</v>
      </c>
      <c r="M1" s="99" t="s">
        <v>11</v>
      </c>
      <c r="N1" s="84" t="s">
        <v>12</v>
      </c>
      <c r="O1" s="83" t="s">
        <v>13</v>
      </c>
      <c r="P1" s="84" t="s">
        <v>14</v>
      </c>
    </row>
    <row r="2" spans="1:16">
      <c r="A2" s="82" t="s">
        <v>15</v>
      </c>
      <c r="B2" s="82" t="s">
        <v>0</v>
      </c>
      <c r="C2" s="85" t="s">
        <v>16</v>
      </c>
      <c r="D2" s="85" t="s">
        <v>16</v>
      </c>
      <c r="E2" s="85" t="s">
        <v>17</v>
      </c>
      <c r="F2" s="85" t="s">
        <v>16</v>
      </c>
      <c r="G2" s="85" t="s">
        <v>16</v>
      </c>
      <c r="H2" s="85" t="s">
        <v>16</v>
      </c>
      <c r="I2" s="85" t="s">
        <v>17</v>
      </c>
      <c r="J2" s="85" t="s">
        <v>17</v>
      </c>
      <c r="K2" s="85" t="s">
        <v>16</v>
      </c>
      <c r="L2" s="85" t="s">
        <v>17</v>
      </c>
      <c r="M2" s="85" t="s">
        <v>16</v>
      </c>
      <c r="N2" s="85" t="s">
        <v>16</v>
      </c>
      <c r="O2" s="85" t="s">
        <v>17</v>
      </c>
      <c r="P2" s="85" t="s">
        <v>17</v>
      </c>
    </row>
    <row r="3" spans="1:16">
      <c r="A3" s="86" t="s">
        <v>18</v>
      </c>
      <c r="B3" s="87" t="s">
        <v>19</v>
      </c>
      <c r="C3" s="63">
        <v>756925338.56</v>
      </c>
      <c r="D3" s="63">
        <v>997743456.98</v>
      </c>
      <c r="E3" s="63">
        <v>131.815306761713</v>
      </c>
      <c r="F3" s="64">
        <v>897376473</v>
      </c>
      <c r="G3" s="63">
        <v>897376473</v>
      </c>
      <c r="H3" s="64">
        <v>915932287</v>
      </c>
      <c r="I3" s="63">
        <v>91.8003802071899</v>
      </c>
      <c r="J3" s="63">
        <v>102.067784765737</v>
      </c>
      <c r="K3" s="63">
        <v>690897684.54</v>
      </c>
      <c r="L3" s="63">
        <v>75.4310874664035</v>
      </c>
      <c r="M3" s="64">
        <v>149064063</v>
      </c>
      <c r="N3" s="64">
        <v>1064996350</v>
      </c>
      <c r="O3" s="63">
        <v>106.740499529164</v>
      </c>
      <c r="P3" s="63">
        <v>116.274572380043</v>
      </c>
    </row>
    <row r="4" spans="1:16">
      <c r="A4" s="88" t="s">
        <v>20</v>
      </c>
      <c r="B4" s="87" t="s">
        <v>21</v>
      </c>
      <c r="C4" s="63">
        <v>756749693.22</v>
      </c>
      <c r="D4" s="63">
        <v>997551991.98</v>
      </c>
      <c r="E4" s="63">
        <v>131.820600776906</v>
      </c>
      <c r="F4" s="64">
        <v>897143510</v>
      </c>
      <c r="G4" s="63">
        <v>897143510</v>
      </c>
      <c r="H4" s="64">
        <v>915699324</v>
      </c>
      <c r="I4" s="63">
        <v>91.7946464306553</v>
      </c>
      <c r="J4" s="63">
        <v>102.068321711428</v>
      </c>
      <c r="K4" s="63">
        <v>690819348.6</v>
      </c>
      <c r="L4" s="63">
        <v>75.4417231174018</v>
      </c>
      <c r="M4" s="64">
        <v>149064061</v>
      </c>
      <c r="N4" s="64">
        <v>1064763385</v>
      </c>
      <c r="O4" s="63">
        <v>106.73763308182</v>
      </c>
      <c r="P4" s="63">
        <v>116.278712574435</v>
      </c>
    </row>
    <row r="5" spans="1:16">
      <c r="A5" s="89" t="s">
        <v>22</v>
      </c>
      <c r="B5" s="87" t="s">
        <v>23</v>
      </c>
      <c r="C5" s="63">
        <v>212697076.83</v>
      </c>
      <c r="D5" s="63">
        <v>239588884.85</v>
      </c>
      <c r="E5" s="63">
        <v>112.643242878929</v>
      </c>
      <c r="F5" s="64">
        <v>262280567</v>
      </c>
      <c r="G5" s="63">
        <v>262280567</v>
      </c>
      <c r="H5" s="64">
        <v>262280567</v>
      </c>
      <c r="I5" s="63">
        <v>109.471091350589</v>
      </c>
      <c r="J5" s="63">
        <v>100</v>
      </c>
      <c r="K5" s="63">
        <v>214950552.06</v>
      </c>
      <c r="L5" s="63">
        <v>81.9544331929098</v>
      </c>
      <c r="M5" s="64">
        <v>31079233</v>
      </c>
      <c r="N5" s="64">
        <v>293359800</v>
      </c>
      <c r="O5" s="63">
        <v>122.442992371564</v>
      </c>
      <c r="P5" s="63">
        <v>111.849613318855</v>
      </c>
    </row>
    <row r="6" spans="1:16">
      <c r="A6" s="90" t="s">
        <v>24</v>
      </c>
      <c r="B6" s="87" t="s">
        <v>25</v>
      </c>
      <c r="C6" s="63">
        <v>212697076.83</v>
      </c>
      <c r="D6" s="63">
        <v>239588884.85</v>
      </c>
      <c r="E6" s="63">
        <v>112.643242878929</v>
      </c>
      <c r="F6" s="64">
        <v>262280567</v>
      </c>
      <c r="G6" s="63">
        <v>262280567</v>
      </c>
      <c r="H6" s="64">
        <v>262280567</v>
      </c>
      <c r="I6" s="63">
        <v>109.471091350589</v>
      </c>
      <c r="J6" s="63">
        <v>100</v>
      </c>
      <c r="K6" s="63">
        <v>214950552.06</v>
      </c>
      <c r="L6" s="63">
        <v>81.9544331929098</v>
      </c>
      <c r="M6" s="64">
        <v>31079233</v>
      </c>
      <c r="N6" s="64">
        <v>293359800</v>
      </c>
      <c r="O6" s="63">
        <v>122.442992371564</v>
      </c>
      <c r="P6" s="63">
        <v>111.849613318855</v>
      </c>
    </row>
    <row r="7" spans="1:16">
      <c r="A7" s="91" t="s">
        <v>26</v>
      </c>
      <c r="B7" s="87" t="s">
        <v>27</v>
      </c>
      <c r="C7" s="69">
        <v>212697076.83</v>
      </c>
      <c r="D7" s="69">
        <v>239588884.85</v>
      </c>
      <c r="E7" s="69">
        <v>112.643242878929</v>
      </c>
      <c r="F7" s="70">
        <v>262280567</v>
      </c>
      <c r="G7" s="69">
        <v>262280567</v>
      </c>
      <c r="H7" s="70">
        <v>262280567</v>
      </c>
      <c r="I7" s="69">
        <v>109.471091350589</v>
      </c>
      <c r="J7" s="69">
        <v>100</v>
      </c>
      <c r="K7" s="69">
        <v>214950552.06</v>
      </c>
      <c r="L7" s="69">
        <v>81.9544331929098</v>
      </c>
      <c r="M7" s="70">
        <v>31079233</v>
      </c>
      <c r="N7" s="70">
        <v>293359800</v>
      </c>
      <c r="O7" s="69">
        <v>122.442992371564</v>
      </c>
      <c r="P7" s="69">
        <v>111.849613318855</v>
      </c>
    </row>
    <row r="8" spans="1:16">
      <c r="A8" s="89" t="s">
        <v>44</v>
      </c>
      <c r="B8" s="87" t="s">
        <v>45</v>
      </c>
      <c r="C8" s="63">
        <v>46339879.83</v>
      </c>
      <c r="D8" s="63">
        <v>53007500.03</v>
      </c>
      <c r="E8" s="63">
        <v>114.388514222438</v>
      </c>
      <c r="F8" s="64">
        <v>57838707</v>
      </c>
      <c r="G8" s="63">
        <v>57838707</v>
      </c>
      <c r="H8" s="64">
        <v>57838707</v>
      </c>
      <c r="I8" s="63">
        <v>109.114195099308</v>
      </c>
      <c r="J8" s="63">
        <v>100</v>
      </c>
      <c r="K8" s="63">
        <v>47988416.08</v>
      </c>
      <c r="L8" s="63">
        <v>82.9693791045502</v>
      </c>
      <c r="M8" s="64">
        <v>7735579</v>
      </c>
      <c r="N8" s="64">
        <v>65574286</v>
      </c>
      <c r="O8" s="63">
        <v>123.70756206742</v>
      </c>
      <c r="P8" s="63">
        <v>113.374398220901</v>
      </c>
    </row>
    <row r="9" spans="1:16">
      <c r="A9" s="90" t="s">
        <v>24</v>
      </c>
      <c r="B9" s="87" t="s">
        <v>25</v>
      </c>
      <c r="C9" s="63">
        <v>46339879.83</v>
      </c>
      <c r="D9" s="63">
        <v>53007500.03</v>
      </c>
      <c r="E9" s="63">
        <v>114.388514222438</v>
      </c>
      <c r="F9" s="64">
        <v>57838707</v>
      </c>
      <c r="G9" s="63">
        <v>57838707</v>
      </c>
      <c r="H9" s="64">
        <v>57838707</v>
      </c>
      <c r="I9" s="63">
        <v>109.114195099308</v>
      </c>
      <c r="J9" s="63">
        <v>100</v>
      </c>
      <c r="K9" s="63">
        <v>47988416.08</v>
      </c>
      <c r="L9" s="63">
        <v>82.9693791045502</v>
      </c>
      <c r="M9" s="64">
        <v>7735579</v>
      </c>
      <c r="N9" s="64">
        <v>65574286</v>
      </c>
      <c r="O9" s="63">
        <v>123.70756206742</v>
      </c>
      <c r="P9" s="63">
        <v>113.374398220901</v>
      </c>
    </row>
    <row r="10" spans="1:16">
      <c r="A10" s="91" t="s">
        <v>26</v>
      </c>
      <c r="B10" s="87" t="s">
        <v>27</v>
      </c>
      <c r="C10" s="69">
        <v>46339879.83</v>
      </c>
      <c r="D10" s="69">
        <v>53007500.03</v>
      </c>
      <c r="E10" s="69">
        <v>114.388514222438</v>
      </c>
      <c r="F10" s="70">
        <v>57838707</v>
      </c>
      <c r="G10" s="69">
        <v>57838707</v>
      </c>
      <c r="H10" s="70">
        <v>57838707</v>
      </c>
      <c r="I10" s="69">
        <v>109.114195099308</v>
      </c>
      <c r="J10" s="69">
        <v>100</v>
      </c>
      <c r="K10" s="69">
        <v>47988416.08</v>
      </c>
      <c r="L10" s="69">
        <v>82.9693791045502</v>
      </c>
      <c r="M10" s="70">
        <v>7735579</v>
      </c>
      <c r="N10" s="70">
        <v>65574286</v>
      </c>
      <c r="O10" s="69">
        <v>123.70756206742</v>
      </c>
      <c r="P10" s="69">
        <v>113.374398220901</v>
      </c>
    </row>
    <row r="11" spans="1:16">
      <c r="A11" s="89" t="s">
        <v>46</v>
      </c>
      <c r="B11" s="87" t="s">
        <v>47</v>
      </c>
      <c r="C11" s="63">
        <v>48318463.71</v>
      </c>
      <c r="D11" s="63">
        <v>56180019.99</v>
      </c>
      <c r="E11" s="63">
        <v>116.270294368596</v>
      </c>
      <c r="F11" s="64">
        <v>61381848</v>
      </c>
      <c r="G11" s="63">
        <v>61381848</v>
      </c>
      <c r="H11" s="64">
        <v>61381848</v>
      </c>
      <c r="I11" s="63">
        <v>109.259213526314</v>
      </c>
      <c r="J11" s="63">
        <v>100</v>
      </c>
      <c r="K11" s="63">
        <v>50868894.57</v>
      </c>
      <c r="L11" s="63">
        <v>82.8728626254459</v>
      </c>
      <c r="M11" s="64">
        <v>8060568</v>
      </c>
      <c r="N11" s="64">
        <v>69442416</v>
      </c>
      <c r="O11" s="63">
        <v>123.606962070075</v>
      </c>
      <c r="P11" s="63">
        <v>113.131843146853</v>
      </c>
    </row>
    <row r="12" spans="1:16">
      <c r="A12" s="90" t="s">
        <v>24</v>
      </c>
      <c r="B12" s="87" t="s">
        <v>25</v>
      </c>
      <c r="C12" s="63">
        <v>48318463.71</v>
      </c>
      <c r="D12" s="63">
        <v>56180019.99</v>
      </c>
      <c r="E12" s="63">
        <v>116.270294368596</v>
      </c>
      <c r="F12" s="64">
        <v>61381848</v>
      </c>
      <c r="G12" s="63">
        <v>61381848</v>
      </c>
      <c r="H12" s="64">
        <v>61381848</v>
      </c>
      <c r="I12" s="63">
        <v>109.259213526314</v>
      </c>
      <c r="J12" s="63">
        <v>100</v>
      </c>
      <c r="K12" s="63">
        <v>50868894.57</v>
      </c>
      <c r="L12" s="63">
        <v>82.8728626254459</v>
      </c>
      <c r="M12" s="64">
        <v>8060568</v>
      </c>
      <c r="N12" s="64">
        <v>69442416</v>
      </c>
      <c r="O12" s="63">
        <v>123.606962070075</v>
      </c>
      <c r="P12" s="63">
        <v>113.131843146853</v>
      </c>
    </row>
    <row r="13" spans="1:16">
      <c r="A13" s="91" t="s">
        <v>26</v>
      </c>
      <c r="B13" s="87" t="s">
        <v>27</v>
      </c>
      <c r="C13" s="69">
        <v>48318463.71</v>
      </c>
      <c r="D13" s="69">
        <v>56180019.99</v>
      </c>
      <c r="E13" s="69">
        <v>116.270294368596</v>
      </c>
      <c r="F13" s="70">
        <v>61381848</v>
      </c>
      <c r="G13" s="69">
        <v>61381848</v>
      </c>
      <c r="H13" s="70">
        <v>61381848</v>
      </c>
      <c r="I13" s="69">
        <v>109.259213526314</v>
      </c>
      <c r="J13" s="69">
        <v>100</v>
      </c>
      <c r="K13" s="69">
        <v>50868894.57</v>
      </c>
      <c r="L13" s="69">
        <v>82.8728626254459</v>
      </c>
      <c r="M13" s="70">
        <v>8060568</v>
      </c>
      <c r="N13" s="70">
        <v>69442416</v>
      </c>
      <c r="O13" s="69">
        <v>123.606962070075</v>
      </c>
      <c r="P13" s="69">
        <v>113.131843146853</v>
      </c>
    </row>
    <row r="14" spans="1:16">
      <c r="A14" s="89" t="s">
        <v>48</v>
      </c>
      <c r="B14" s="87" t="s">
        <v>49</v>
      </c>
      <c r="C14" s="63">
        <v>48325366.78</v>
      </c>
      <c r="D14" s="63">
        <v>54544446.71</v>
      </c>
      <c r="E14" s="63">
        <v>112.869183090347</v>
      </c>
      <c r="F14" s="64">
        <v>59731027</v>
      </c>
      <c r="G14" s="63">
        <v>59731027</v>
      </c>
      <c r="H14" s="64">
        <v>59731027</v>
      </c>
      <c r="I14" s="63">
        <v>109.508906227569</v>
      </c>
      <c r="J14" s="63">
        <v>100</v>
      </c>
      <c r="K14" s="63">
        <v>49868681.96</v>
      </c>
      <c r="L14" s="63">
        <v>83.4887402153658</v>
      </c>
      <c r="M14" s="64">
        <v>8472343</v>
      </c>
      <c r="N14" s="64">
        <v>68203370</v>
      </c>
      <c r="O14" s="63">
        <v>125.041822062329</v>
      </c>
      <c r="P14" s="63">
        <v>114.184157590326</v>
      </c>
    </row>
    <row r="15" spans="1:16">
      <c r="A15" s="90" t="s">
        <v>24</v>
      </c>
      <c r="B15" s="87" t="s">
        <v>25</v>
      </c>
      <c r="C15" s="63">
        <v>48325366.78</v>
      </c>
      <c r="D15" s="63">
        <v>54544446.71</v>
      </c>
      <c r="E15" s="63">
        <v>112.869183090347</v>
      </c>
      <c r="F15" s="64">
        <v>59731027</v>
      </c>
      <c r="G15" s="63">
        <v>59731027</v>
      </c>
      <c r="H15" s="64">
        <v>59731027</v>
      </c>
      <c r="I15" s="63">
        <v>109.508906227569</v>
      </c>
      <c r="J15" s="63">
        <v>100</v>
      </c>
      <c r="K15" s="63">
        <v>49868681.96</v>
      </c>
      <c r="L15" s="63">
        <v>83.4887402153658</v>
      </c>
      <c r="M15" s="64">
        <v>8472343</v>
      </c>
      <c r="N15" s="64">
        <v>68203370</v>
      </c>
      <c r="O15" s="63">
        <v>125.041822062329</v>
      </c>
      <c r="P15" s="63">
        <v>114.184157590326</v>
      </c>
    </row>
    <row r="16" spans="1:16">
      <c r="A16" s="91" t="s">
        <v>26</v>
      </c>
      <c r="B16" s="87" t="s">
        <v>27</v>
      </c>
      <c r="C16" s="69">
        <v>48325366.78</v>
      </c>
      <c r="D16" s="69">
        <v>54544446.71</v>
      </c>
      <c r="E16" s="69">
        <v>112.869183090347</v>
      </c>
      <c r="F16" s="70">
        <v>59731027</v>
      </c>
      <c r="G16" s="69">
        <v>59731027</v>
      </c>
      <c r="H16" s="70">
        <v>59731027</v>
      </c>
      <c r="I16" s="69">
        <v>109.508906227569</v>
      </c>
      <c r="J16" s="69">
        <v>100</v>
      </c>
      <c r="K16" s="69">
        <v>49868681.96</v>
      </c>
      <c r="L16" s="69">
        <v>83.4887402153658</v>
      </c>
      <c r="M16" s="70">
        <v>8472343</v>
      </c>
      <c r="N16" s="70">
        <v>68203370</v>
      </c>
      <c r="O16" s="69">
        <v>125.041822062329</v>
      </c>
      <c r="P16" s="69">
        <v>114.184157590326</v>
      </c>
    </row>
    <row r="17" spans="1:16">
      <c r="A17" s="89" t="s">
        <v>50</v>
      </c>
      <c r="B17" s="87" t="s">
        <v>51</v>
      </c>
      <c r="C17" s="63">
        <v>526955.81</v>
      </c>
      <c r="D17" s="63">
        <v>570732.27</v>
      </c>
      <c r="E17" s="63">
        <v>108.30742524691</v>
      </c>
      <c r="F17" s="64">
        <v>577619</v>
      </c>
      <c r="G17" s="63">
        <v>577619</v>
      </c>
      <c r="H17" s="64">
        <v>577619</v>
      </c>
      <c r="I17" s="63">
        <v>101.206648083873</v>
      </c>
      <c r="J17" s="63">
        <v>100</v>
      </c>
      <c r="K17" s="63">
        <v>226880.73</v>
      </c>
      <c r="L17" s="63">
        <v>39.2786127187645</v>
      </c>
      <c r="M17" s="63"/>
      <c r="N17" s="64">
        <v>577619</v>
      </c>
      <c r="O17" s="63">
        <v>101.206648083873</v>
      </c>
      <c r="P17" s="63">
        <v>100</v>
      </c>
    </row>
    <row r="18" spans="1:16">
      <c r="A18" s="90" t="s">
        <v>24</v>
      </c>
      <c r="B18" s="87" t="s">
        <v>25</v>
      </c>
      <c r="C18" s="63">
        <v>526955.81</v>
      </c>
      <c r="D18" s="63">
        <v>570732.27</v>
      </c>
      <c r="E18" s="63">
        <v>108.30742524691</v>
      </c>
      <c r="F18" s="64">
        <v>577619</v>
      </c>
      <c r="G18" s="63">
        <v>577619</v>
      </c>
      <c r="H18" s="64">
        <v>577619</v>
      </c>
      <c r="I18" s="63">
        <v>101.206648083873</v>
      </c>
      <c r="J18" s="63">
        <v>100</v>
      </c>
      <c r="K18" s="63">
        <v>226880.73</v>
      </c>
      <c r="L18" s="63">
        <v>39.2786127187645</v>
      </c>
      <c r="M18" s="63"/>
      <c r="N18" s="64">
        <v>577619</v>
      </c>
      <c r="O18" s="63">
        <v>101.206648083873</v>
      </c>
      <c r="P18" s="63">
        <v>100</v>
      </c>
    </row>
    <row r="19" spans="1:16">
      <c r="A19" s="91" t="s">
        <v>26</v>
      </c>
      <c r="B19" s="87" t="s">
        <v>27</v>
      </c>
      <c r="C19" s="69">
        <v>526955.81</v>
      </c>
      <c r="D19" s="69">
        <v>570732.27</v>
      </c>
      <c r="E19" s="69">
        <v>108.30742524691</v>
      </c>
      <c r="F19" s="70">
        <v>577619</v>
      </c>
      <c r="G19" s="69">
        <v>577619</v>
      </c>
      <c r="H19" s="70">
        <v>577619</v>
      </c>
      <c r="I19" s="69">
        <v>101.206648083873</v>
      </c>
      <c r="J19" s="69">
        <v>100</v>
      </c>
      <c r="K19" s="69">
        <v>226880.73</v>
      </c>
      <c r="L19" s="69">
        <v>39.2786127187645</v>
      </c>
      <c r="M19" s="69"/>
      <c r="N19" s="70">
        <v>577619</v>
      </c>
      <c r="O19" s="69">
        <v>101.206648083873</v>
      </c>
      <c r="P19" s="69">
        <v>100</v>
      </c>
    </row>
    <row r="20" spans="1:16">
      <c r="A20" s="89" t="s">
        <v>54</v>
      </c>
      <c r="B20" s="87" t="s">
        <v>55</v>
      </c>
      <c r="C20" s="63">
        <v>17220811.22</v>
      </c>
      <c r="D20" s="63">
        <v>24376990.26</v>
      </c>
      <c r="E20" s="63">
        <v>141.555411929079</v>
      </c>
      <c r="F20" s="64">
        <v>21195832</v>
      </c>
      <c r="G20" s="63">
        <v>21195832</v>
      </c>
      <c r="H20" s="64">
        <v>21195832</v>
      </c>
      <c r="I20" s="63">
        <v>86.9501598594805</v>
      </c>
      <c r="J20" s="63">
        <v>100</v>
      </c>
      <c r="K20" s="63">
        <v>19022708.67</v>
      </c>
      <c r="L20" s="63">
        <v>89.7474025553703</v>
      </c>
      <c r="M20" s="64">
        <v>4831845</v>
      </c>
      <c r="N20" s="64">
        <v>26027677</v>
      </c>
      <c r="O20" s="63">
        <v>106.771495260055</v>
      </c>
      <c r="P20" s="63">
        <v>122.796203517748</v>
      </c>
    </row>
    <row r="21" spans="1:16">
      <c r="A21" s="90" t="s">
        <v>24</v>
      </c>
      <c r="B21" s="87" t="s">
        <v>25</v>
      </c>
      <c r="C21" s="63">
        <v>17220811.22</v>
      </c>
      <c r="D21" s="63">
        <v>24376990.26</v>
      </c>
      <c r="E21" s="63">
        <v>141.555411929079</v>
      </c>
      <c r="F21" s="64">
        <v>21195832</v>
      </c>
      <c r="G21" s="63">
        <v>21195832</v>
      </c>
      <c r="H21" s="64">
        <v>21195832</v>
      </c>
      <c r="I21" s="63">
        <v>86.9501598594805</v>
      </c>
      <c r="J21" s="63">
        <v>100</v>
      </c>
      <c r="K21" s="63">
        <v>19022708.67</v>
      </c>
      <c r="L21" s="63">
        <v>89.7474025553703</v>
      </c>
      <c r="M21" s="64">
        <v>4831845</v>
      </c>
      <c r="N21" s="64">
        <v>26027677</v>
      </c>
      <c r="O21" s="63">
        <v>106.771495260055</v>
      </c>
      <c r="P21" s="63">
        <v>122.796203517748</v>
      </c>
    </row>
    <row r="22" spans="1:16">
      <c r="A22" s="91" t="s">
        <v>26</v>
      </c>
      <c r="B22" s="87" t="s">
        <v>27</v>
      </c>
      <c r="C22" s="69">
        <v>17220811.22</v>
      </c>
      <c r="D22" s="69">
        <v>19820142.9</v>
      </c>
      <c r="E22" s="69">
        <v>115.09413027524</v>
      </c>
      <c r="F22" s="70">
        <v>21195832</v>
      </c>
      <c r="G22" s="69">
        <v>21195832</v>
      </c>
      <c r="H22" s="70">
        <v>21195832</v>
      </c>
      <c r="I22" s="69">
        <v>106.940863680655</v>
      </c>
      <c r="J22" s="69">
        <v>100</v>
      </c>
      <c r="K22" s="69">
        <v>19022708.67</v>
      </c>
      <c r="L22" s="69">
        <v>89.7474025553703</v>
      </c>
      <c r="M22" s="70">
        <v>4831845</v>
      </c>
      <c r="N22" s="70">
        <v>26027677</v>
      </c>
      <c r="O22" s="69">
        <v>131.319320608935</v>
      </c>
      <c r="P22" s="69">
        <v>122.796203517748</v>
      </c>
    </row>
    <row r="23" spans="1:16">
      <c r="A23" s="91" t="s">
        <v>56</v>
      </c>
      <c r="B23" s="87" t="s">
        <v>57</v>
      </c>
      <c r="C23" s="69"/>
      <c r="D23" s="69">
        <v>4556847.36</v>
      </c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>
      <c r="A24" s="89" t="s">
        <v>60</v>
      </c>
      <c r="B24" s="87" t="s">
        <v>61</v>
      </c>
      <c r="C24" s="63">
        <v>6490824.46</v>
      </c>
      <c r="D24" s="63">
        <v>7504461.64</v>
      </c>
      <c r="E24" s="63">
        <v>115.616462688932</v>
      </c>
      <c r="F24" s="64">
        <v>8190843</v>
      </c>
      <c r="G24" s="63">
        <v>8190843</v>
      </c>
      <c r="H24" s="64">
        <v>8190843</v>
      </c>
      <c r="I24" s="63">
        <v>109.146310460719</v>
      </c>
      <c r="J24" s="63">
        <v>100</v>
      </c>
      <c r="K24" s="63">
        <v>6773961.29</v>
      </c>
      <c r="L24" s="63">
        <v>82.7016375481742</v>
      </c>
      <c r="M24" s="64">
        <v>1094323</v>
      </c>
      <c r="N24" s="64">
        <v>9285166</v>
      </c>
      <c r="O24" s="63">
        <v>123.728608998526</v>
      </c>
      <c r="P24" s="63">
        <v>113.36032200837</v>
      </c>
    </row>
    <row r="25" spans="1:16">
      <c r="A25" s="90" t="s">
        <v>24</v>
      </c>
      <c r="B25" s="87" t="s">
        <v>25</v>
      </c>
      <c r="C25" s="63">
        <v>6490824.46</v>
      </c>
      <c r="D25" s="63">
        <v>7504461.64</v>
      </c>
      <c r="E25" s="63">
        <v>115.616462688932</v>
      </c>
      <c r="F25" s="64">
        <v>8190843</v>
      </c>
      <c r="G25" s="63">
        <v>8190843</v>
      </c>
      <c r="H25" s="64">
        <v>8190843</v>
      </c>
      <c r="I25" s="63">
        <v>109.146310460719</v>
      </c>
      <c r="J25" s="63">
        <v>100</v>
      </c>
      <c r="K25" s="63">
        <v>6773961.29</v>
      </c>
      <c r="L25" s="63">
        <v>82.7016375481742</v>
      </c>
      <c r="M25" s="64">
        <v>1094323</v>
      </c>
      <c r="N25" s="64">
        <v>9285166</v>
      </c>
      <c r="O25" s="63">
        <v>123.728608998526</v>
      </c>
      <c r="P25" s="63">
        <v>113.36032200837</v>
      </c>
    </row>
    <row r="26" spans="1:16">
      <c r="A26" s="91" t="s">
        <v>26</v>
      </c>
      <c r="B26" s="87" t="s">
        <v>27</v>
      </c>
      <c r="C26" s="69">
        <v>6490824.46</v>
      </c>
      <c r="D26" s="69">
        <v>7504461.64</v>
      </c>
      <c r="E26" s="69">
        <v>115.616462688932</v>
      </c>
      <c r="F26" s="70">
        <v>8190843</v>
      </c>
      <c r="G26" s="69">
        <v>8190843</v>
      </c>
      <c r="H26" s="70">
        <v>8190843</v>
      </c>
      <c r="I26" s="69">
        <v>109.146310460719</v>
      </c>
      <c r="J26" s="69">
        <v>100</v>
      </c>
      <c r="K26" s="69">
        <v>6773961.29</v>
      </c>
      <c r="L26" s="69">
        <v>82.7016375481742</v>
      </c>
      <c r="M26" s="70">
        <v>1094323</v>
      </c>
      <c r="N26" s="70">
        <v>9285166</v>
      </c>
      <c r="O26" s="69">
        <v>123.728608998526</v>
      </c>
      <c r="P26" s="69">
        <v>113.36032200837</v>
      </c>
    </row>
    <row r="27" spans="1:16">
      <c r="A27" s="89" t="s">
        <v>64</v>
      </c>
      <c r="B27" s="87" t="s">
        <v>65</v>
      </c>
      <c r="C27" s="63">
        <v>16890649.82</v>
      </c>
      <c r="D27" s="63">
        <v>18535558.76</v>
      </c>
      <c r="E27" s="63">
        <v>109.738577008756</v>
      </c>
      <c r="F27" s="64">
        <v>20544714</v>
      </c>
      <c r="G27" s="63">
        <v>20544714</v>
      </c>
      <c r="H27" s="64">
        <v>20544714</v>
      </c>
      <c r="I27" s="63">
        <v>110.839464113355</v>
      </c>
      <c r="J27" s="63">
        <v>100</v>
      </c>
      <c r="K27" s="63">
        <v>17557608.87</v>
      </c>
      <c r="L27" s="63">
        <v>85.4604686636183</v>
      </c>
      <c r="M27" s="64">
        <v>3632675</v>
      </c>
      <c r="N27" s="64">
        <v>24177389</v>
      </c>
      <c r="O27" s="63">
        <v>130.437875183861</v>
      </c>
      <c r="P27" s="63">
        <v>117.681798831563</v>
      </c>
    </row>
    <row r="28" spans="1:16">
      <c r="A28" s="90" t="s">
        <v>24</v>
      </c>
      <c r="B28" s="87" t="s">
        <v>25</v>
      </c>
      <c r="C28" s="63">
        <v>16890649.82</v>
      </c>
      <c r="D28" s="63">
        <v>18535558.76</v>
      </c>
      <c r="E28" s="63">
        <v>109.738577008756</v>
      </c>
      <c r="F28" s="64">
        <v>20544714</v>
      </c>
      <c r="G28" s="63">
        <v>20544714</v>
      </c>
      <c r="H28" s="64">
        <v>20544714</v>
      </c>
      <c r="I28" s="63">
        <v>110.839464113355</v>
      </c>
      <c r="J28" s="63">
        <v>100</v>
      </c>
      <c r="K28" s="63">
        <v>17557608.87</v>
      </c>
      <c r="L28" s="63">
        <v>85.4604686636183</v>
      </c>
      <c r="M28" s="64">
        <v>3632675</v>
      </c>
      <c r="N28" s="64">
        <v>24177389</v>
      </c>
      <c r="O28" s="63">
        <v>130.437875183861</v>
      </c>
      <c r="P28" s="63">
        <v>117.681798831563</v>
      </c>
    </row>
    <row r="29" spans="1:16">
      <c r="A29" s="91" t="s">
        <v>26</v>
      </c>
      <c r="B29" s="87" t="s">
        <v>27</v>
      </c>
      <c r="C29" s="69">
        <v>16890649.82</v>
      </c>
      <c r="D29" s="69">
        <v>18535558.76</v>
      </c>
      <c r="E29" s="69">
        <v>109.738577008756</v>
      </c>
      <c r="F29" s="70">
        <v>20544714</v>
      </c>
      <c r="G29" s="69">
        <v>20544714</v>
      </c>
      <c r="H29" s="70">
        <v>20544714</v>
      </c>
      <c r="I29" s="69">
        <v>110.839464113355</v>
      </c>
      <c r="J29" s="69">
        <v>100</v>
      </c>
      <c r="K29" s="69">
        <v>17557608.87</v>
      </c>
      <c r="L29" s="69">
        <v>85.4604686636183</v>
      </c>
      <c r="M29" s="70">
        <v>3632675</v>
      </c>
      <c r="N29" s="70">
        <v>24177389</v>
      </c>
      <c r="O29" s="69">
        <v>130.437875183861</v>
      </c>
      <c r="P29" s="69">
        <v>117.681798831563</v>
      </c>
    </row>
    <row r="30" spans="1:16">
      <c r="A30" s="89" t="s">
        <v>66</v>
      </c>
      <c r="B30" s="87" t="s">
        <v>67</v>
      </c>
      <c r="C30" s="63">
        <v>7845996.24</v>
      </c>
      <c r="D30" s="63">
        <v>12660647.91</v>
      </c>
      <c r="E30" s="63">
        <v>161.364440189943</v>
      </c>
      <c r="F30" s="64">
        <v>9829683</v>
      </c>
      <c r="G30" s="63">
        <v>9829683</v>
      </c>
      <c r="H30" s="64">
        <v>9829683</v>
      </c>
      <c r="I30" s="63">
        <v>77.6396521716399</v>
      </c>
      <c r="J30" s="63">
        <v>100</v>
      </c>
      <c r="K30" s="63">
        <v>7787282.23</v>
      </c>
      <c r="L30" s="63">
        <v>79.2221095024122</v>
      </c>
      <c r="M30" s="64">
        <v>869144</v>
      </c>
      <c r="N30" s="64">
        <v>10698827</v>
      </c>
      <c r="O30" s="63">
        <v>84.5045773016841</v>
      </c>
      <c r="P30" s="63">
        <v>108.84203488556</v>
      </c>
    </row>
    <row r="31" spans="1:16">
      <c r="A31" s="90" t="s">
        <v>24</v>
      </c>
      <c r="B31" s="87" t="s">
        <v>25</v>
      </c>
      <c r="C31" s="63">
        <v>7845996.24</v>
      </c>
      <c r="D31" s="63">
        <v>12660647.91</v>
      </c>
      <c r="E31" s="63">
        <v>161.364440189943</v>
      </c>
      <c r="F31" s="64">
        <v>9829683</v>
      </c>
      <c r="G31" s="63">
        <v>9829683</v>
      </c>
      <c r="H31" s="64">
        <v>9829683</v>
      </c>
      <c r="I31" s="63">
        <v>77.6396521716399</v>
      </c>
      <c r="J31" s="63">
        <v>100</v>
      </c>
      <c r="K31" s="63">
        <v>7787282.23</v>
      </c>
      <c r="L31" s="63">
        <v>79.2221095024122</v>
      </c>
      <c r="M31" s="64">
        <v>869144</v>
      </c>
      <c r="N31" s="64">
        <v>10698827</v>
      </c>
      <c r="O31" s="63">
        <v>84.5045773016841</v>
      </c>
      <c r="P31" s="63">
        <v>108.84203488556</v>
      </c>
    </row>
    <row r="32" spans="1:16">
      <c r="A32" s="91" t="s">
        <v>26</v>
      </c>
      <c r="B32" s="87" t="s">
        <v>27</v>
      </c>
      <c r="C32" s="69">
        <v>7845996.24</v>
      </c>
      <c r="D32" s="69">
        <v>8849805.91</v>
      </c>
      <c r="E32" s="69">
        <v>112.793909648878</v>
      </c>
      <c r="F32" s="70">
        <v>9829683</v>
      </c>
      <c r="G32" s="69">
        <v>9829683</v>
      </c>
      <c r="H32" s="70">
        <v>9829683</v>
      </c>
      <c r="I32" s="69">
        <v>111.072300341556</v>
      </c>
      <c r="J32" s="69">
        <v>100</v>
      </c>
      <c r="K32" s="69">
        <v>7787282.23</v>
      </c>
      <c r="L32" s="69">
        <v>79.2221095024122</v>
      </c>
      <c r="M32" s="70">
        <v>869144</v>
      </c>
      <c r="N32" s="70">
        <v>10698827</v>
      </c>
      <c r="O32" s="69">
        <v>120.893351885951</v>
      </c>
      <c r="P32" s="69">
        <v>108.84203488556</v>
      </c>
    </row>
    <row r="33" spans="1:16">
      <c r="A33" s="91" t="s">
        <v>56</v>
      </c>
      <c r="B33" s="87" t="s">
        <v>57</v>
      </c>
      <c r="C33" s="69"/>
      <c r="D33" s="69">
        <v>3810842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</row>
    <row r="34" spans="1:16">
      <c r="A34" s="89" t="s">
        <v>68</v>
      </c>
      <c r="B34" s="87" t="s">
        <v>69</v>
      </c>
      <c r="C34" s="63">
        <v>15926.74</v>
      </c>
      <c r="D34" s="63">
        <v>15927</v>
      </c>
      <c r="E34" s="63">
        <v>100.001632474693</v>
      </c>
      <c r="F34" s="64">
        <v>15927</v>
      </c>
      <c r="G34" s="63">
        <v>15927</v>
      </c>
      <c r="H34" s="64">
        <v>15927</v>
      </c>
      <c r="I34" s="63">
        <v>100</v>
      </c>
      <c r="J34" s="63">
        <v>100</v>
      </c>
      <c r="K34" s="63"/>
      <c r="L34" s="63"/>
      <c r="M34" s="64"/>
      <c r="N34" s="64">
        <v>15927</v>
      </c>
      <c r="O34" s="63">
        <v>100</v>
      </c>
      <c r="P34" s="63">
        <v>100</v>
      </c>
    </row>
    <row r="35" spans="1:16">
      <c r="A35" s="90" t="s">
        <v>24</v>
      </c>
      <c r="B35" s="87" t="s">
        <v>25</v>
      </c>
      <c r="C35" s="63">
        <v>15926.74</v>
      </c>
      <c r="D35" s="63">
        <v>15927</v>
      </c>
      <c r="E35" s="63">
        <v>100.001632474693</v>
      </c>
      <c r="F35" s="64">
        <v>15927</v>
      </c>
      <c r="G35" s="63">
        <v>15927</v>
      </c>
      <c r="H35" s="64">
        <v>15927</v>
      </c>
      <c r="I35" s="63">
        <v>100</v>
      </c>
      <c r="J35" s="63">
        <v>100</v>
      </c>
      <c r="K35" s="63"/>
      <c r="L35" s="63"/>
      <c r="M35" s="63"/>
      <c r="N35" s="64">
        <v>15927</v>
      </c>
      <c r="O35" s="63">
        <v>100</v>
      </c>
      <c r="P35" s="63">
        <v>100</v>
      </c>
    </row>
    <row r="36" spans="1:16">
      <c r="A36" s="91" t="s">
        <v>26</v>
      </c>
      <c r="B36" s="87" t="s">
        <v>27</v>
      </c>
      <c r="C36" s="69">
        <v>15926.74</v>
      </c>
      <c r="D36" s="69">
        <v>15927</v>
      </c>
      <c r="E36" s="69">
        <v>100.001632474693</v>
      </c>
      <c r="F36" s="70">
        <v>15927</v>
      </c>
      <c r="G36" s="69">
        <v>15927</v>
      </c>
      <c r="H36" s="70">
        <v>15927</v>
      </c>
      <c r="I36" s="69">
        <v>100</v>
      </c>
      <c r="J36" s="69">
        <v>100</v>
      </c>
      <c r="K36" s="69"/>
      <c r="L36" s="69"/>
      <c r="M36" s="69"/>
      <c r="N36" s="70">
        <v>15927</v>
      </c>
      <c r="O36" s="69">
        <v>100</v>
      </c>
      <c r="P36" s="69">
        <v>100</v>
      </c>
    </row>
    <row r="37" spans="1:16">
      <c r="A37" s="89" t="s">
        <v>72</v>
      </c>
      <c r="B37" s="87" t="s">
        <v>73</v>
      </c>
      <c r="C37" s="63">
        <v>3383320.24</v>
      </c>
      <c r="D37" s="63">
        <v>3666469.47</v>
      </c>
      <c r="E37" s="63">
        <v>108.368975146142</v>
      </c>
      <c r="F37" s="64">
        <v>1285610</v>
      </c>
      <c r="G37" s="63">
        <v>1285610</v>
      </c>
      <c r="H37" s="64">
        <v>1285610</v>
      </c>
      <c r="I37" s="63">
        <v>35.0639766816332</v>
      </c>
      <c r="J37" s="63">
        <v>100</v>
      </c>
      <c r="K37" s="63">
        <v>1284637.61</v>
      </c>
      <c r="L37" s="63">
        <v>99.9243635317087</v>
      </c>
      <c r="M37" s="64">
        <v>582000</v>
      </c>
      <c r="N37" s="64">
        <v>1867610</v>
      </c>
      <c r="O37" s="63">
        <v>50.9375576499755</v>
      </c>
      <c r="P37" s="63">
        <v>145.27033859413</v>
      </c>
    </row>
    <row r="38" spans="1:16">
      <c r="A38" s="90" t="s">
        <v>24</v>
      </c>
      <c r="B38" s="87" t="s">
        <v>25</v>
      </c>
      <c r="C38" s="63">
        <v>3383320.24</v>
      </c>
      <c r="D38" s="63">
        <v>3666469.47</v>
      </c>
      <c r="E38" s="63">
        <v>108.368975146142</v>
      </c>
      <c r="F38" s="64">
        <v>1285610</v>
      </c>
      <c r="G38" s="63">
        <v>1285610</v>
      </c>
      <c r="H38" s="64">
        <v>1285610</v>
      </c>
      <c r="I38" s="63">
        <v>35.0639766816332</v>
      </c>
      <c r="J38" s="63">
        <v>100</v>
      </c>
      <c r="K38" s="63">
        <v>1284637.61</v>
      </c>
      <c r="L38" s="63">
        <v>99.9243635317087</v>
      </c>
      <c r="M38" s="64">
        <v>582000</v>
      </c>
      <c r="N38" s="64">
        <v>1867610</v>
      </c>
      <c r="O38" s="63">
        <v>50.9375576499755</v>
      </c>
      <c r="P38" s="63">
        <v>145.27033859413</v>
      </c>
    </row>
    <row r="39" spans="1:16">
      <c r="A39" s="91" t="s">
        <v>26</v>
      </c>
      <c r="B39" s="87" t="s">
        <v>27</v>
      </c>
      <c r="C39" s="69">
        <v>3383320.24</v>
      </c>
      <c r="D39" s="69">
        <v>3666469.47</v>
      </c>
      <c r="E39" s="69">
        <v>108.368975146142</v>
      </c>
      <c r="F39" s="70">
        <v>1285610</v>
      </c>
      <c r="G39" s="69">
        <v>1285610</v>
      </c>
      <c r="H39" s="70">
        <v>1285610</v>
      </c>
      <c r="I39" s="69">
        <v>35.0639766816332</v>
      </c>
      <c r="J39" s="69">
        <v>100</v>
      </c>
      <c r="K39" s="69">
        <v>1284637.61</v>
      </c>
      <c r="L39" s="69">
        <v>99.9243635317087</v>
      </c>
      <c r="M39" s="70">
        <v>582000</v>
      </c>
      <c r="N39" s="70">
        <v>1867610</v>
      </c>
      <c r="O39" s="69">
        <v>50.9375576499755</v>
      </c>
      <c r="P39" s="69">
        <v>145.27033859413</v>
      </c>
    </row>
    <row r="40" spans="1:16">
      <c r="A40" s="89" t="s">
        <v>74</v>
      </c>
      <c r="B40" s="87" t="s">
        <v>75</v>
      </c>
      <c r="C40" s="63">
        <v>45751</v>
      </c>
      <c r="D40" s="63">
        <v>21581.51</v>
      </c>
      <c r="E40" s="63">
        <v>47.1716683788333</v>
      </c>
      <c r="F40" s="64">
        <v>66361</v>
      </c>
      <c r="G40" s="63">
        <v>66361</v>
      </c>
      <c r="H40" s="64">
        <v>66361</v>
      </c>
      <c r="I40" s="63">
        <v>307.490069045215</v>
      </c>
      <c r="J40" s="63">
        <v>100</v>
      </c>
      <c r="K40" s="63">
        <v>51279.42</v>
      </c>
      <c r="L40" s="63">
        <v>77.273428670454</v>
      </c>
      <c r="M40" s="64">
        <v>10600</v>
      </c>
      <c r="N40" s="64">
        <v>76961</v>
      </c>
      <c r="O40" s="63">
        <v>356.606187426181</v>
      </c>
      <c r="P40" s="63">
        <v>115.973237292988</v>
      </c>
    </row>
    <row r="41" spans="1:16">
      <c r="A41" s="90" t="s">
        <v>24</v>
      </c>
      <c r="B41" s="87" t="s">
        <v>25</v>
      </c>
      <c r="C41" s="63">
        <v>45751</v>
      </c>
      <c r="D41" s="63">
        <v>21581.51</v>
      </c>
      <c r="E41" s="63">
        <v>47.1716683788333</v>
      </c>
      <c r="F41" s="64">
        <v>66361</v>
      </c>
      <c r="G41" s="63">
        <v>66361</v>
      </c>
      <c r="H41" s="64">
        <v>66361</v>
      </c>
      <c r="I41" s="63">
        <v>307.490069045215</v>
      </c>
      <c r="J41" s="63">
        <v>100</v>
      </c>
      <c r="K41" s="63">
        <v>51279.42</v>
      </c>
      <c r="L41" s="63">
        <v>77.273428670454</v>
      </c>
      <c r="M41" s="64">
        <v>10600</v>
      </c>
      <c r="N41" s="64">
        <v>76961</v>
      </c>
      <c r="O41" s="63">
        <v>356.606187426181</v>
      </c>
      <c r="P41" s="63">
        <v>115.973237292988</v>
      </c>
    </row>
    <row r="42" spans="1:16">
      <c r="A42" s="91" t="s">
        <v>26</v>
      </c>
      <c r="B42" s="87" t="s">
        <v>27</v>
      </c>
      <c r="C42" s="69">
        <v>45751</v>
      </c>
      <c r="D42" s="69">
        <v>21581.51</v>
      </c>
      <c r="E42" s="69">
        <v>47.1716683788333</v>
      </c>
      <c r="F42" s="70">
        <v>66361</v>
      </c>
      <c r="G42" s="69">
        <v>66361</v>
      </c>
      <c r="H42" s="70">
        <v>66361</v>
      </c>
      <c r="I42" s="69">
        <v>307.490069045215</v>
      </c>
      <c r="J42" s="69">
        <v>100</v>
      </c>
      <c r="K42" s="69">
        <v>51279.42</v>
      </c>
      <c r="L42" s="69">
        <v>77.273428670454</v>
      </c>
      <c r="M42" s="70">
        <v>10600</v>
      </c>
      <c r="N42" s="70">
        <v>76961</v>
      </c>
      <c r="O42" s="69">
        <v>356.606187426181</v>
      </c>
      <c r="P42" s="69">
        <v>115.973237292988</v>
      </c>
    </row>
    <row r="43" spans="1:16">
      <c r="A43" s="89" t="s">
        <v>78</v>
      </c>
      <c r="B43" s="87" t="s">
        <v>79</v>
      </c>
      <c r="C43" s="63">
        <v>58783013.3</v>
      </c>
      <c r="D43" s="63">
        <v>56519536.4</v>
      </c>
      <c r="E43" s="63">
        <v>96.1494371027761</v>
      </c>
      <c r="F43" s="64">
        <v>56196004</v>
      </c>
      <c r="G43" s="63">
        <v>56196004</v>
      </c>
      <c r="H43" s="64">
        <v>56196004</v>
      </c>
      <c r="I43" s="63">
        <v>99.4275742148515</v>
      </c>
      <c r="J43" s="63">
        <v>100</v>
      </c>
      <c r="K43" s="63">
        <v>37456540.78</v>
      </c>
      <c r="L43" s="63">
        <v>66.653388344125</v>
      </c>
      <c r="M43" s="64">
        <v>400000</v>
      </c>
      <c r="N43" s="64">
        <v>56596004</v>
      </c>
      <c r="O43" s="63">
        <v>100.135294103368</v>
      </c>
      <c r="P43" s="63">
        <v>100.711794383102</v>
      </c>
    </row>
    <row r="44" spans="1:16">
      <c r="A44" s="90" t="s">
        <v>24</v>
      </c>
      <c r="B44" s="87" t="s">
        <v>25</v>
      </c>
      <c r="C44" s="63">
        <v>58783013.3</v>
      </c>
      <c r="D44" s="63">
        <v>56519536.4</v>
      </c>
      <c r="E44" s="63">
        <v>96.1494371027761</v>
      </c>
      <c r="F44" s="64">
        <v>56196004</v>
      </c>
      <c r="G44" s="63">
        <v>56196004</v>
      </c>
      <c r="H44" s="64">
        <v>56196004</v>
      </c>
      <c r="I44" s="63">
        <v>99.4275742148515</v>
      </c>
      <c r="J44" s="63">
        <v>100</v>
      </c>
      <c r="K44" s="63">
        <v>37456540.78</v>
      </c>
      <c r="L44" s="63">
        <v>66.653388344125</v>
      </c>
      <c r="M44" s="64">
        <v>400000</v>
      </c>
      <c r="N44" s="64">
        <v>56596004</v>
      </c>
      <c r="O44" s="63">
        <v>100.135294103368</v>
      </c>
      <c r="P44" s="63">
        <v>100.711794383102</v>
      </c>
    </row>
    <row r="45" spans="1:16">
      <c r="A45" s="91" t="s">
        <v>26</v>
      </c>
      <c r="B45" s="87" t="s">
        <v>27</v>
      </c>
      <c r="C45" s="69">
        <v>58783013.3</v>
      </c>
      <c r="D45" s="69">
        <v>56084012.4</v>
      </c>
      <c r="E45" s="69">
        <v>95.4085359894267</v>
      </c>
      <c r="F45" s="70">
        <v>56196004</v>
      </c>
      <c r="G45" s="69">
        <v>56196004</v>
      </c>
      <c r="H45" s="70">
        <v>56196004</v>
      </c>
      <c r="I45" s="69">
        <v>100.199685427642</v>
      </c>
      <c r="J45" s="69">
        <v>100</v>
      </c>
      <c r="K45" s="69">
        <v>37056540.78</v>
      </c>
      <c r="L45" s="69">
        <v>65.9415939610226</v>
      </c>
      <c r="M45" s="69"/>
      <c r="N45" s="70">
        <v>56196004</v>
      </c>
      <c r="O45" s="69">
        <v>100.199685427642</v>
      </c>
      <c r="P45" s="69">
        <v>100</v>
      </c>
    </row>
    <row r="46" spans="1:16">
      <c r="A46" s="91" t="s">
        <v>156</v>
      </c>
      <c r="B46" s="87" t="s">
        <v>157</v>
      </c>
      <c r="C46" s="69"/>
      <c r="D46" s="69">
        <v>435524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</row>
    <row r="47" spans="1:16">
      <c r="A47" s="91" t="s">
        <v>158</v>
      </c>
      <c r="B47" s="87" t="s">
        <v>159</v>
      </c>
      <c r="C47" s="69"/>
      <c r="D47" s="69"/>
      <c r="E47" s="69"/>
      <c r="F47" s="69"/>
      <c r="G47" s="69"/>
      <c r="H47" s="69"/>
      <c r="I47" s="69"/>
      <c r="J47" s="69"/>
      <c r="K47" s="69">
        <v>400000</v>
      </c>
      <c r="L47" s="69"/>
      <c r="M47" s="70">
        <v>400000</v>
      </c>
      <c r="N47" s="70">
        <v>400000</v>
      </c>
      <c r="O47" s="69"/>
      <c r="P47" s="69"/>
    </row>
    <row r="48" spans="1:16">
      <c r="A48" s="89" t="s">
        <v>160</v>
      </c>
      <c r="B48" s="87" t="s">
        <v>161</v>
      </c>
      <c r="C48" s="63">
        <v>2955534.79</v>
      </c>
      <c r="D48" s="63">
        <v>2510173.74</v>
      </c>
      <c r="E48" s="63">
        <v>84.9312871732429</v>
      </c>
      <c r="F48" s="64">
        <v>1259138</v>
      </c>
      <c r="G48" s="63">
        <v>1259138</v>
      </c>
      <c r="H48" s="64">
        <v>1259138</v>
      </c>
      <c r="I48" s="63">
        <v>50.1613884304279</v>
      </c>
      <c r="J48" s="63">
        <v>100</v>
      </c>
      <c r="K48" s="63">
        <v>1877002.72</v>
      </c>
      <c r="L48" s="63">
        <v>149.070452960676</v>
      </c>
      <c r="M48" s="64">
        <v>1314470</v>
      </c>
      <c r="N48" s="64">
        <v>2573608</v>
      </c>
      <c r="O48" s="63">
        <v>102.527086431874</v>
      </c>
      <c r="P48" s="63">
        <v>204.394434922939</v>
      </c>
    </row>
    <row r="49" spans="1:16">
      <c r="A49" s="90" t="s">
        <v>24</v>
      </c>
      <c r="B49" s="87" t="s">
        <v>25</v>
      </c>
      <c r="C49" s="63">
        <v>2955534.79</v>
      </c>
      <c r="D49" s="63">
        <v>2510173.74</v>
      </c>
      <c r="E49" s="63">
        <v>84.9312871732429</v>
      </c>
      <c r="F49" s="64">
        <v>1259138</v>
      </c>
      <c r="G49" s="63">
        <v>1259138</v>
      </c>
      <c r="H49" s="64">
        <v>1259138</v>
      </c>
      <c r="I49" s="63">
        <v>50.1613884304279</v>
      </c>
      <c r="J49" s="63">
        <v>100</v>
      </c>
      <c r="K49" s="63">
        <v>1877002.72</v>
      </c>
      <c r="L49" s="63">
        <v>149.070452960676</v>
      </c>
      <c r="M49" s="64">
        <v>1314470</v>
      </c>
      <c r="N49" s="64">
        <v>2573608</v>
      </c>
      <c r="O49" s="63">
        <v>102.527086431874</v>
      </c>
      <c r="P49" s="63">
        <v>204.394434922939</v>
      </c>
    </row>
    <row r="50" spans="1:16">
      <c r="A50" s="91" t="s">
        <v>162</v>
      </c>
      <c r="B50" s="87" t="s">
        <v>163</v>
      </c>
      <c r="C50" s="69">
        <v>7668.67</v>
      </c>
      <c r="D50" s="69">
        <v>17225.19</v>
      </c>
      <c r="E50" s="69">
        <v>224.617697723334</v>
      </c>
      <c r="F50" s="69"/>
      <c r="G50" s="69"/>
      <c r="H50" s="69"/>
      <c r="I50" s="69"/>
      <c r="J50" s="69"/>
      <c r="K50" s="69">
        <v>31277.36</v>
      </c>
      <c r="L50" s="69"/>
      <c r="M50" s="70">
        <v>31490</v>
      </c>
      <c r="N50" s="70">
        <v>31490</v>
      </c>
      <c r="O50" s="69">
        <v>182.813658368935</v>
      </c>
      <c r="P50" s="69"/>
    </row>
    <row r="51" spans="1:16">
      <c r="A51" s="91" t="s">
        <v>164</v>
      </c>
      <c r="B51" s="87" t="s">
        <v>165</v>
      </c>
      <c r="C51" s="69">
        <v>234300.92</v>
      </c>
      <c r="D51" s="69">
        <v>10464.67</v>
      </c>
      <c r="E51" s="69">
        <v>4.46633756282306</v>
      </c>
      <c r="F51" s="70">
        <v>35800</v>
      </c>
      <c r="G51" s="69">
        <v>35800</v>
      </c>
      <c r="H51" s="70">
        <v>35800</v>
      </c>
      <c r="I51" s="69">
        <v>342.103477701638</v>
      </c>
      <c r="J51" s="69">
        <v>100</v>
      </c>
      <c r="K51" s="69">
        <v>3782.91</v>
      </c>
      <c r="L51" s="69">
        <v>10.5667877094972</v>
      </c>
      <c r="M51" s="70">
        <v>-11475</v>
      </c>
      <c r="N51" s="70">
        <v>24325</v>
      </c>
      <c r="O51" s="69">
        <v>232.448801538892</v>
      </c>
      <c r="P51" s="69">
        <v>67.9469273743017</v>
      </c>
    </row>
    <row r="52" spans="1:16">
      <c r="A52" s="91" t="s">
        <v>168</v>
      </c>
      <c r="B52" s="87" t="s">
        <v>169</v>
      </c>
      <c r="C52" s="69">
        <v>184015.15</v>
      </c>
      <c r="D52" s="69">
        <v>139550.26</v>
      </c>
      <c r="E52" s="69">
        <v>75.8362884795083</v>
      </c>
      <c r="F52" s="70">
        <v>259202</v>
      </c>
      <c r="G52" s="69">
        <v>259202</v>
      </c>
      <c r="H52" s="70">
        <v>259202</v>
      </c>
      <c r="I52" s="69">
        <v>185.740965298094</v>
      </c>
      <c r="J52" s="69">
        <v>100</v>
      </c>
      <c r="K52" s="69">
        <v>157202.43</v>
      </c>
      <c r="L52" s="69">
        <v>60.6486176804191</v>
      </c>
      <c r="M52" s="70">
        <v>124772</v>
      </c>
      <c r="N52" s="70">
        <v>383974</v>
      </c>
      <c r="O52" s="69">
        <v>275.151045938574</v>
      </c>
      <c r="P52" s="69">
        <v>148.136974251742</v>
      </c>
    </row>
    <row r="53" spans="1:16">
      <c r="A53" s="91" t="s">
        <v>176</v>
      </c>
      <c r="B53" s="87" t="s">
        <v>177</v>
      </c>
      <c r="C53" s="69">
        <v>2434783.79</v>
      </c>
      <c r="D53" s="69">
        <v>2289631.6</v>
      </c>
      <c r="E53" s="69">
        <v>94.0383950888715</v>
      </c>
      <c r="F53" s="70">
        <v>951762</v>
      </c>
      <c r="G53" s="69">
        <v>951762</v>
      </c>
      <c r="H53" s="70">
        <v>951762</v>
      </c>
      <c r="I53" s="69">
        <v>41.5683466283397</v>
      </c>
      <c r="J53" s="69">
        <v>100</v>
      </c>
      <c r="K53" s="69">
        <v>1684498.1</v>
      </c>
      <c r="L53" s="69">
        <v>176.987324562233</v>
      </c>
      <c r="M53" s="70">
        <v>1181807</v>
      </c>
      <c r="N53" s="70">
        <v>2133569</v>
      </c>
      <c r="O53" s="69">
        <v>93.1839427792663</v>
      </c>
      <c r="P53" s="69">
        <v>224.170433364644</v>
      </c>
    </row>
    <row r="54" spans="1:16">
      <c r="A54" s="91" t="s">
        <v>194</v>
      </c>
      <c r="B54" s="87" t="s">
        <v>195</v>
      </c>
      <c r="C54" s="69">
        <v>94766.26</v>
      </c>
      <c r="D54" s="69">
        <v>53302.02</v>
      </c>
      <c r="E54" s="69">
        <v>56.2457777694298</v>
      </c>
      <c r="F54" s="70">
        <v>12374</v>
      </c>
      <c r="G54" s="69">
        <v>12374</v>
      </c>
      <c r="H54" s="70">
        <v>12374</v>
      </c>
      <c r="I54" s="69">
        <v>23.2148800364414</v>
      </c>
      <c r="J54" s="69">
        <v>100</v>
      </c>
      <c r="K54" s="69">
        <v>241.92</v>
      </c>
      <c r="L54" s="69">
        <v>1.95506707612736</v>
      </c>
      <c r="M54" s="70">
        <v>-12124</v>
      </c>
      <c r="N54" s="70">
        <v>250</v>
      </c>
      <c r="O54" s="69">
        <v>0.46902537652419</v>
      </c>
      <c r="P54" s="69">
        <v>2.02036528204299</v>
      </c>
    </row>
    <row r="55" spans="1:16">
      <c r="A55" s="89" t="s">
        <v>196</v>
      </c>
      <c r="B55" s="87" t="s">
        <v>197</v>
      </c>
      <c r="C55" s="63">
        <v>4868990.9</v>
      </c>
      <c r="D55" s="63">
        <v>5405189.13</v>
      </c>
      <c r="E55" s="63">
        <v>111.012512469473</v>
      </c>
      <c r="F55" s="64">
        <v>4553720</v>
      </c>
      <c r="G55" s="63">
        <v>4553720</v>
      </c>
      <c r="H55" s="64">
        <v>4553720</v>
      </c>
      <c r="I55" s="63">
        <v>84.2471908101391</v>
      </c>
      <c r="J55" s="63">
        <v>100</v>
      </c>
      <c r="K55" s="63">
        <v>3965264.34</v>
      </c>
      <c r="L55" s="63">
        <v>87.0774738016391</v>
      </c>
      <c r="M55" s="64">
        <v>2110460</v>
      </c>
      <c r="N55" s="64">
        <v>6664180</v>
      </c>
      <c r="O55" s="63">
        <v>123.292263040572</v>
      </c>
      <c r="P55" s="63">
        <v>146.345844715968</v>
      </c>
    </row>
    <row r="56" spans="1:16">
      <c r="A56" s="90" t="s">
        <v>24</v>
      </c>
      <c r="B56" s="87" t="s">
        <v>25</v>
      </c>
      <c r="C56" s="63">
        <v>4868990.9</v>
      </c>
      <c r="D56" s="63">
        <v>5405189.13</v>
      </c>
      <c r="E56" s="63">
        <v>111.012512469473</v>
      </c>
      <c r="F56" s="64">
        <v>4553720</v>
      </c>
      <c r="G56" s="63">
        <v>4553720</v>
      </c>
      <c r="H56" s="64">
        <v>4553720</v>
      </c>
      <c r="I56" s="63">
        <v>84.2471908101391</v>
      </c>
      <c r="J56" s="63">
        <v>100</v>
      </c>
      <c r="K56" s="63">
        <v>3965264.34</v>
      </c>
      <c r="L56" s="63">
        <v>87.0774738016391</v>
      </c>
      <c r="M56" s="64">
        <v>2110460</v>
      </c>
      <c r="N56" s="64">
        <v>6664180</v>
      </c>
      <c r="O56" s="63">
        <v>123.292263040572</v>
      </c>
      <c r="P56" s="63">
        <v>146.345844715968</v>
      </c>
    </row>
    <row r="57" spans="1:16">
      <c r="A57" s="91" t="s">
        <v>162</v>
      </c>
      <c r="B57" s="87" t="s">
        <v>163</v>
      </c>
      <c r="C57" s="69">
        <v>696.79</v>
      </c>
      <c r="D57" s="69"/>
      <c r="E57" s="69"/>
      <c r="F57" s="69"/>
      <c r="G57" s="69"/>
      <c r="H57" s="69"/>
      <c r="I57" s="69"/>
      <c r="J57" s="69"/>
      <c r="K57" s="69">
        <v>18522.65</v>
      </c>
      <c r="L57" s="69"/>
      <c r="M57" s="70">
        <v>18524</v>
      </c>
      <c r="N57" s="70">
        <v>18524</v>
      </c>
      <c r="O57" s="69"/>
      <c r="P57" s="69"/>
    </row>
    <row r="58" spans="1:16">
      <c r="A58" s="91" t="s">
        <v>164</v>
      </c>
      <c r="B58" s="87" t="s">
        <v>165</v>
      </c>
      <c r="C58" s="69">
        <v>172126.38</v>
      </c>
      <c r="D58" s="69">
        <v>26497.49</v>
      </c>
      <c r="E58" s="69">
        <v>15.3942062802924</v>
      </c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</row>
    <row r="59" spans="1:16">
      <c r="A59" s="91" t="s">
        <v>168</v>
      </c>
      <c r="B59" s="87" t="s">
        <v>169</v>
      </c>
      <c r="C59" s="69">
        <v>2113816.53</v>
      </c>
      <c r="D59" s="69">
        <v>2203003.29</v>
      </c>
      <c r="E59" s="69">
        <v>104.219228998081</v>
      </c>
      <c r="F59" s="70">
        <v>2515765</v>
      </c>
      <c r="G59" s="69">
        <v>2515765</v>
      </c>
      <c r="H59" s="70">
        <v>2515765</v>
      </c>
      <c r="I59" s="69">
        <v>114.197060504617</v>
      </c>
      <c r="J59" s="69">
        <v>100</v>
      </c>
      <c r="K59" s="69">
        <v>1748031.62</v>
      </c>
      <c r="L59" s="69">
        <v>69.4831043440067</v>
      </c>
      <c r="M59" s="70">
        <v>1097079</v>
      </c>
      <c r="N59" s="70">
        <v>3612844</v>
      </c>
      <c r="O59" s="69">
        <v>163.996305243829</v>
      </c>
      <c r="P59" s="69">
        <v>143.608166899532</v>
      </c>
    </row>
    <row r="60" spans="1:16">
      <c r="A60" s="91" t="s">
        <v>176</v>
      </c>
      <c r="B60" s="87" t="s">
        <v>177</v>
      </c>
      <c r="C60" s="69">
        <v>2129289.18</v>
      </c>
      <c r="D60" s="69">
        <v>2899042.08</v>
      </c>
      <c r="E60" s="69">
        <v>136.150697952638</v>
      </c>
      <c r="F60" s="70">
        <v>1841385</v>
      </c>
      <c r="G60" s="69">
        <v>1841385</v>
      </c>
      <c r="H60" s="70">
        <v>1841385</v>
      </c>
      <c r="I60" s="69">
        <v>63.517015248016</v>
      </c>
      <c r="J60" s="69">
        <v>100</v>
      </c>
      <c r="K60" s="69">
        <v>2058117.15</v>
      </c>
      <c r="L60" s="69">
        <v>111.77006166554</v>
      </c>
      <c r="M60" s="70">
        <v>899410</v>
      </c>
      <c r="N60" s="70">
        <v>2740795</v>
      </c>
      <c r="O60" s="69">
        <v>94.5414010685902</v>
      </c>
      <c r="P60" s="69">
        <v>148.844212372752</v>
      </c>
    </row>
    <row r="61" spans="1:16">
      <c r="A61" s="91" t="s">
        <v>194</v>
      </c>
      <c r="B61" s="87" t="s">
        <v>195</v>
      </c>
      <c r="C61" s="69">
        <v>453062.02</v>
      </c>
      <c r="D61" s="69">
        <v>276646.27</v>
      </c>
      <c r="E61" s="69">
        <v>61.0614568839825</v>
      </c>
      <c r="F61" s="70">
        <v>196570</v>
      </c>
      <c r="G61" s="69">
        <v>196570</v>
      </c>
      <c r="H61" s="70">
        <v>196570</v>
      </c>
      <c r="I61" s="69">
        <v>71.0546359435824</v>
      </c>
      <c r="J61" s="69">
        <v>100</v>
      </c>
      <c r="K61" s="69">
        <v>140592.92</v>
      </c>
      <c r="L61" s="69">
        <v>71.5230808363433</v>
      </c>
      <c r="M61" s="70">
        <v>95447</v>
      </c>
      <c r="N61" s="70">
        <v>292017</v>
      </c>
      <c r="O61" s="69">
        <v>105.556095153569</v>
      </c>
      <c r="P61" s="69">
        <v>148.556239507555</v>
      </c>
    </row>
    <row r="62" spans="1:16">
      <c r="A62" s="89" t="s">
        <v>202</v>
      </c>
      <c r="B62" s="87" t="s">
        <v>203</v>
      </c>
      <c r="C62" s="63">
        <v>375896.82</v>
      </c>
      <c r="D62" s="63">
        <v>1735780.38</v>
      </c>
      <c r="E62" s="63">
        <v>461.770434769839</v>
      </c>
      <c r="F62" s="64">
        <v>1461528</v>
      </c>
      <c r="G62" s="63">
        <v>1461528</v>
      </c>
      <c r="H62" s="64">
        <v>1461528</v>
      </c>
      <c r="I62" s="63">
        <v>84.2000530044014</v>
      </c>
      <c r="J62" s="63">
        <v>100</v>
      </c>
      <c r="K62" s="63">
        <v>1652564.7</v>
      </c>
      <c r="L62" s="63">
        <v>113.071025666289</v>
      </c>
      <c r="M62" s="64">
        <v>867108</v>
      </c>
      <c r="N62" s="64">
        <v>2328636</v>
      </c>
      <c r="O62" s="63">
        <v>134.154990275901</v>
      </c>
      <c r="P62" s="63">
        <v>159.328866775046</v>
      </c>
    </row>
    <row r="63" spans="1:16">
      <c r="A63" s="90" t="s">
        <v>24</v>
      </c>
      <c r="B63" s="87" t="s">
        <v>25</v>
      </c>
      <c r="C63" s="63">
        <v>375896.82</v>
      </c>
      <c r="D63" s="63">
        <v>1735780.38</v>
      </c>
      <c r="E63" s="63">
        <v>461.770434769839</v>
      </c>
      <c r="F63" s="64">
        <v>1461528</v>
      </c>
      <c r="G63" s="63">
        <v>1461528</v>
      </c>
      <c r="H63" s="64">
        <v>1461528</v>
      </c>
      <c r="I63" s="63">
        <v>84.2000530044014</v>
      </c>
      <c r="J63" s="63">
        <v>100</v>
      </c>
      <c r="K63" s="63">
        <v>1652564.7</v>
      </c>
      <c r="L63" s="63">
        <v>113.071025666289</v>
      </c>
      <c r="M63" s="64">
        <v>867108</v>
      </c>
      <c r="N63" s="64">
        <v>2328636</v>
      </c>
      <c r="O63" s="63">
        <v>134.154990275901</v>
      </c>
      <c r="P63" s="63">
        <v>159.328866775046</v>
      </c>
    </row>
    <row r="64" spans="1:16">
      <c r="A64" s="91" t="s">
        <v>164</v>
      </c>
      <c r="B64" s="87" t="s">
        <v>165</v>
      </c>
      <c r="C64" s="69">
        <v>1643.77</v>
      </c>
      <c r="D64" s="69">
        <v>816.27</v>
      </c>
      <c r="E64" s="69">
        <v>49.6584071980873</v>
      </c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</row>
    <row r="65" spans="1:16">
      <c r="A65" s="91" t="s">
        <v>168</v>
      </c>
      <c r="B65" s="87" t="s">
        <v>169</v>
      </c>
      <c r="C65" s="69">
        <v>369352.76</v>
      </c>
      <c r="D65" s="69">
        <v>1382929.3</v>
      </c>
      <c r="E65" s="69">
        <v>374.419646952144</v>
      </c>
      <c r="F65" s="70">
        <v>650089</v>
      </c>
      <c r="G65" s="69">
        <v>650089</v>
      </c>
      <c r="H65" s="70">
        <v>650089</v>
      </c>
      <c r="I65" s="69">
        <v>47.0081153100162</v>
      </c>
      <c r="J65" s="69">
        <v>100</v>
      </c>
      <c r="K65" s="69">
        <v>871979.54</v>
      </c>
      <c r="L65" s="69">
        <v>134.132332649837</v>
      </c>
      <c r="M65" s="70">
        <v>306120</v>
      </c>
      <c r="N65" s="70">
        <v>956209</v>
      </c>
      <c r="O65" s="69">
        <v>69.1437371382615</v>
      </c>
      <c r="P65" s="69">
        <v>147.088937053234</v>
      </c>
    </row>
    <row r="66" spans="1:16">
      <c r="A66" s="91" t="s">
        <v>176</v>
      </c>
      <c r="B66" s="87" t="s">
        <v>177</v>
      </c>
      <c r="C66" s="69"/>
      <c r="D66" s="69">
        <v>324893.95</v>
      </c>
      <c r="E66" s="69"/>
      <c r="F66" s="70">
        <v>811439</v>
      </c>
      <c r="G66" s="69">
        <v>811439</v>
      </c>
      <c r="H66" s="70">
        <v>811439</v>
      </c>
      <c r="I66" s="69">
        <v>249.755035450799</v>
      </c>
      <c r="J66" s="69">
        <v>100</v>
      </c>
      <c r="K66" s="69">
        <v>767270.61</v>
      </c>
      <c r="L66" s="69">
        <v>94.5567824568452</v>
      </c>
      <c r="M66" s="70">
        <v>547672</v>
      </c>
      <c r="N66" s="70">
        <v>1359111</v>
      </c>
      <c r="O66" s="69">
        <v>418.324502503048</v>
      </c>
      <c r="P66" s="69">
        <v>167.493921292913</v>
      </c>
    </row>
    <row r="67" spans="1:16">
      <c r="A67" s="91" t="s">
        <v>194</v>
      </c>
      <c r="B67" s="87" t="s">
        <v>195</v>
      </c>
      <c r="C67" s="69">
        <v>4900.29</v>
      </c>
      <c r="D67" s="69">
        <v>27140.86</v>
      </c>
      <c r="E67" s="69">
        <v>553.862322433978</v>
      </c>
      <c r="F67" s="69"/>
      <c r="G67" s="69"/>
      <c r="H67" s="69"/>
      <c r="I67" s="69"/>
      <c r="J67" s="69"/>
      <c r="K67" s="69">
        <v>13314.55</v>
      </c>
      <c r="L67" s="69"/>
      <c r="M67" s="70">
        <v>13316</v>
      </c>
      <c r="N67" s="70">
        <v>13316</v>
      </c>
      <c r="O67" s="69">
        <v>49.0625573397453</v>
      </c>
      <c r="P67" s="69"/>
    </row>
    <row r="68" spans="1:16">
      <c r="A68" s="89" t="s">
        <v>204</v>
      </c>
      <c r="B68" s="87" t="s">
        <v>205</v>
      </c>
      <c r="C68" s="63">
        <v>4562513.51</v>
      </c>
      <c r="D68" s="63">
        <v>2556955.67</v>
      </c>
      <c r="E68" s="63">
        <v>56.0426980521971</v>
      </c>
      <c r="F68" s="64">
        <v>1754483</v>
      </c>
      <c r="G68" s="63">
        <v>1754483</v>
      </c>
      <c r="H68" s="64">
        <v>1754483</v>
      </c>
      <c r="I68" s="63">
        <v>68.6160898518823</v>
      </c>
      <c r="J68" s="63">
        <v>100</v>
      </c>
      <c r="K68" s="63">
        <v>980047.38</v>
      </c>
      <c r="L68" s="63">
        <v>55.859611064912</v>
      </c>
      <c r="M68" s="64">
        <v>539254</v>
      </c>
      <c r="N68" s="64">
        <v>2293737</v>
      </c>
      <c r="O68" s="63">
        <v>89.7057789038634</v>
      </c>
      <c r="P68" s="63">
        <v>130.735778004119</v>
      </c>
    </row>
    <row r="69" spans="1:16">
      <c r="A69" s="90" t="s">
        <v>24</v>
      </c>
      <c r="B69" s="87" t="s">
        <v>25</v>
      </c>
      <c r="C69" s="63">
        <v>4562513.51</v>
      </c>
      <c r="D69" s="63">
        <v>2556955.67</v>
      </c>
      <c r="E69" s="63">
        <v>56.0426980521971</v>
      </c>
      <c r="F69" s="64">
        <v>1754483</v>
      </c>
      <c r="G69" s="63">
        <v>1754483</v>
      </c>
      <c r="H69" s="64">
        <v>1754483</v>
      </c>
      <c r="I69" s="63">
        <v>68.6160898518823</v>
      </c>
      <c r="J69" s="63">
        <v>100</v>
      </c>
      <c r="K69" s="63">
        <v>980047.38</v>
      </c>
      <c r="L69" s="63">
        <v>55.859611064912</v>
      </c>
      <c r="M69" s="64">
        <v>539254</v>
      </c>
      <c r="N69" s="64">
        <v>2293737</v>
      </c>
      <c r="O69" s="63">
        <v>89.7057789038634</v>
      </c>
      <c r="P69" s="63">
        <v>130.735778004119</v>
      </c>
    </row>
    <row r="70" spans="1:16">
      <c r="A70" s="91" t="s">
        <v>162</v>
      </c>
      <c r="B70" s="87" t="s">
        <v>163</v>
      </c>
      <c r="C70" s="69">
        <v>82493.98</v>
      </c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</row>
    <row r="71" spans="1:16">
      <c r="A71" s="91" t="s">
        <v>164</v>
      </c>
      <c r="B71" s="87" t="s">
        <v>165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70">
        <v>220</v>
      </c>
      <c r="N71" s="70">
        <v>220</v>
      </c>
      <c r="O71" s="69"/>
      <c r="P71" s="69"/>
    </row>
    <row r="72" spans="1:16">
      <c r="A72" s="91" t="s">
        <v>168</v>
      </c>
      <c r="B72" s="87" t="s">
        <v>169</v>
      </c>
      <c r="C72" s="69">
        <v>386442.09</v>
      </c>
      <c r="D72" s="69">
        <v>372840.34</v>
      </c>
      <c r="E72" s="69">
        <v>96.480261764447</v>
      </c>
      <c r="F72" s="70">
        <v>632202</v>
      </c>
      <c r="G72" s="69">
        <v>632202</v>
      </c>
      <c r="H72" s="70">
        <v>632202</v>
      </c>
      <c r="I72" s="69">
        <v>169.563733366406</v>
      </c>
      <c r="J72" s="69">
        <v>100</v>
      </c>
      <c r="K72" s="69">
        <v>253879.94</v>
      </c>
      <c r="L72" s="69">
        <v>40.1580412589647</v>
      </c>
      <c r="M72" s="70">
        <v>217837</v>
      </c>
      <c r="N72" s="70">
        <v>850039</v>
      </c>
      <c r="O72" s="69">
        <v>227.990082832775</v>
      </c>
      <c r="P72" s="69">
        <v>134.456866634398</v>
      </c>
    </row>
    <row r="73" spans="1:16">
      <c r="A73" s="91" t="s">
        <v>176</v>
      </c>
      <c r="B73" s="87" t="s">
        <v>177</v>
      </c>
      <c r="C73" s="69">
        <v>3971304.15</v>
      </c>
      <c r="D73" s="69">
        <v>2137800.08</v>
      </c>
      <c r="E73" s="69">
        <v>53.8311849018162</v>
      </c>
      <c r="F73" s="70">
        <v>1122281</v>
      </c>
      <c r="G73" s="69">
        <v>1122281</v>
      </c>
      <c r="H73" s="70">
        <v>1122281</v>
      </c>
      <c r="I73" s="69">
        <v>52.4970043036017</v>
      </c>
      <c r="J73" s="69">
        <v>100</v>
      </c>
      <c r="K73" s="69">
        <v>711630.39</v>
      </c>
      <c r="L73" s="69">
        <v>63.409287869972</v>
      </c>
      <c r="M73" s="70">
        <v>306227</v>
      </c>
      <c r="N73" s="70">
        <v>1428508</v>
      </c>
      <c r="O73" s="69">
        <v>66.8214026823313</v>
      </c>
      <c r="P73" s="69">
        <v>127.286125310862</v>
      </c>
    </row>
    <row r="74" spans="1:16">
      <c r="A74" s="91" t="s">
        <v>194</v>
      </c>
      <c r="B74" s="87" t="s">
        <v>195</v>
      </c>
      <c r="C74" s="69">
        <v>122273.29</v>
      </c>
      <c r="D74" s="69">
        <v>46315.25</v>
      </c>
      <c r="E74" s="69">
        <v>37.8784687972328</v>
      </c>
      <c r="F74" s="69"/>
      <c r="G74" s="69"/>
      <c r="H74" s="69"/>
      <c r="I74" s="69"/>
      <c r="J74" s="69"/>
      <c r="K74" s="69">
        <v>14537.05</v>
      </c>
      <c r="L74" s="69"/>
      <c r="M74" s="70">
        <v>14970</v>
      </c>
      <c r="N74" s="70">
        <v>14970</v>
      </c>
      <c r="O74" s="69">
        <v>32.3219673865519</v>
      </c>
      <c r="P74" s="69"/>
    </row>
    <row r="75" spans="1:16">
      <c r="A75" s="89" t="s">
        <v>206</v>
      </c>
      <c r="B75" s="87" t="s">
        <v>207</v>
      </c>
      <c r="C75" s="63">
        <v>580623.44</v>
      </c>
      <c r="D75" s="63">
        <v>461875.96</v>
      </c>
      <c r="E75" s="63">
        <v>79.5482800349914</v>
      </c>
      <c r="F75" s="64">
        <v>554262</v>
      </c>
      <c r="G75" s="63">
        <v>554262</v>
      </c>
      <c r="H75" s="64">
        <v>554262</v>
      </c>
      <c r="I75" s="63">
        <v>120.002348682534</v>
      </c>
      <c r="J75" s="63">
        <v>100</v>
      </c>
      <c r="K75" s="63">
        <v>422731.42</v>
      </c>
      <c r="L75" s="63">
        <v>76.2692409005128</v>
      </c>
      <c r="M75" s="64">
        <v>534062</v>
      </c>
      <c r="N75" s="64">
        <v>1088324</v>
      </c>
      <c r="O75" s="63">
        <v>235.631228782723</v>
      </c>
      <c r="P75" s="63">
        <v>196.355514179215</v>
      </c>
    </row>
    <row r="76" spans="1:16">
      <c r="A76" s="90" t="s">
        <v>24</v>
      </c>
      <c r="B76" s="87" t="s">
        <v>25</v>
      </c>
      <c r="C76" s="63">
        <v>580623.44</v>
      </c>
      <c r="D76" s="63">
        <v>461875.96</v>
      </c>
      <c r="E76" s="63">
        <v>79.5482800349914</v>
      </c>
      <c r="F76" s="64">
        <v>554262</v>
      </c>
      <c r="G76" s="63">
        <v>554262</v>
      </c>
      <c r="H76" s="64">
        <v>554262</v>
      </c>
      <c r="I76" s="63">
        <v>120.002348682534</v>
      </c>
      <c r="J76" s="63">
        <v>100</v>
      </c>
      <c r="K76" s="63">
        <v>422731.42</v>
      </c>
      <c r="L76" s="63">
        <v>76.2692409005128</v>
      </c>
      <c r="M76" s="64">
        <v>534062</v>
      </c>
      <c r="N76" s="64">
        <v>1088324</v>
      </c>
      <c r="O76" s="63">
        <v>235.631228782723</v>
      </c>
      <c r="P76" s="63">
        <v>196.355514179215</v>
      </c>
    </row>
    <row r="77" spans="1:16">
      <c r="A77" s="91" t="s">
        <v>162</v>
      </c>
      <c r="B77" s="87" t="s">
        <v>163</v>
      </c>
      <c r="C77" s="69">
        <v>1765.24</v>
      </c>
      <c r="D77" s="69">
        <v>35150.95</v>
      </c>
      <c r="E77" s="69">
        <v>1991.28447123337</v>
      </c>
      <c r="F77" s="69"/>
      <c r="G77" s="69"/>
      <c r="H77" s="69"/>
      <c r="I77" s="69"/>
      <c r="J77" s="69"/>
      <c r="K77" s="69">
        <v>15556.97</v>
      </c>
      <c r="L77" s="69"/>
      <c r="M77" s="70">
        <v>16114</v>
      </c>
      <c r="N77" s="70">
        <v>16114</v>
      </c>
      <c r="O77" s="69">
        <v>45.8422887574874</v>
      </c>
      <c r="P77" s="69"/>
    </row>
    <row r="78" spans="1:16">
      <c r="A78" s="91" t="s">
        <v>164</v>
      </c>
      <c r="B78" s="87" t="s">
        <v>165</v>
      </c>
      <c r="C78" s="69"/>
      <c r="D78" s="69">
        <v>381.68</v>
      </c>
      <c r="E78" s="69"/>
      <c r="F78" s="69"/>
      <c r="G78" s="69"/>
      <c r="H78" s="69"/>
      <c r="I78" s="69"/>
      <c r="J78" s="69"/>
      <c r="K78" s="69">
        <v>517.02</v>
      </c>
      <c r="L78" s="69"/>
      <c r="M78" s="70">
        <v>518</v>
      </c>
      <c r="N78" s="70">
        <v>518</v>
      </c>
      <c r="O78" s="69">
        <v>135.715782854747</v>
      </c>
      <c r="P78" s="69"/>
    </row>
    <row r="79" spans="1:16">
      <c r="A79" s="91" t="s">
        <v>168</v>
      </c>
      <c r="B79" s="87" t="s">
        <v>169</v>
      </c>
      <c r="C79" s="69">
        <v>23557.4</v>
      </c>
      <c r="D79" s="69">
        <v>57558.95</v>
      </c>
      <c r="E79" s="69">
        <v>244.3349011351</v>
      </c>
      <c r="F79" s="70">
        <v>72325</v>
      </c>
      <c r="G79" s="69">
        <v>72325</v>
      </c>
      <c r="H79" s="70">
        <v>72325</v>
      </c>
      <c r="I79" s="69">
        <v>125.653786248707</v>
      </c>
      <c r="J79" s="69">
        <v>100</v>
      </c>
      <c r="K79" s="69">
        <v>98566.64</v>
      </c>
      <c r="L79" s="69">
        <v>136.282945039751</v>
      </c>
      <c r="M79" s="70">
        <v>137228</v>
      </c>
      <c r="N79" s="70">
        <v>209553</v>
      </c>
      <c r="O79" s="69">
        <v>364.066752433809</v>
      </c>
      <c r="P79" s="69">
        <v>289.737988247494</v>
      </c>
    </row>
    <row r="80" spans="1:16">
      <c r="A80" s="91" t="s">
        <v>176</v>
      </c>
      <c r="B80" s="87" t="s">
        <v>177</v>
      </c>
      <c r="C80" s="69">
        <v>555300.8</v>
      </c>
      <c r="D80" s="69">
        <v>368784.38</v>
      </c>
      <c r="E80" s="69">
        <v>66.4116421226117</v>
      </c>
      <c r="F80" s="70">
        <v>481937</v>
      </c>
      <c r="G80" s="69">
        <v>481937</v>
      </c>
      <c r="H80" s="70">
        <v>481937</v>
      </c>
      <c r="I80" s="69">
        <v>130.682595613187</v>
      </c>
      <c r="J80" s="69">
        <v>100</v>
      </c>
      <c r="K80" s="69">
        <v>308090.79</v>
      </c>
      <c r="L80" s="69">
        <v>63.9276067203805</v>
      </c>
      <c r="M80" s="70">
        <v>380202</v>
      </c>
      <c r="N80" s="70">
        <v>862139</v>
      </c>
      <c r="O80" s="69">
        <v>233.778610688446</v>
      </c>
      <c r="P80" s="69">
        <v>178.890394387648</v>
      </c>
    </row>
    <row r="81" spans="1:16">
      <c r="A81" s="89" t="s">
        <v>208</v>
      </c>
      <c r="B81" s="87" t="s">
        <v>209</v>
      </c>
      <c r="C81" s="63">
        <v>1301881.85</v>
      </c>
      <c r="D81" s="63">
        <v>1865147.58</v>
      </c>
      <c r="E81" s="63">
        <v>143.265502933311</v>
      </c>
      <c r="F81" s="64">
        <v>340572</v>
      </c>
      <c r="G81" s="63">
        <v>340572</v>
      </c>
      <c r="H81" s="64">
        <v>340572</v>
      </c>
      <c r="I81" s="63">
        <v>18.2597883219515</v>
      </c>
      <c r="J81" s="63">
        <v>100</v>
      </c>
      <c r="K81" s="63">
        <v>716542.69</v>
      </c>
      <c r="L81" s="63">
        <v>210.393893214944</v>
      </c>
      <c r="M81" s="64">
        <v>481468</v>
      </c>
      <c r="N81" s="64">
        <v>822040</v>
      </c>
      <c r="O81" s="63">
        <v>44.0737241821905</v>
      </c>
      <c r="P81" s="63">
        <v>241.370400385234</v>
      </c>
    </row>
    <row r="82" spans="1:16">
      <c r="A82" s="90" t="s">
        <v>24</v>
      </c>
      <c r="B82" s="87" t="s">
        <v>25</v>
      </c>
      <c r="C82" s="63">
        <v>1301881.85</v>
      </c>
      <c r="D82" s="63">
        <v>1865147.58</v>
      </c>
      <c r="E82" s="63">
        <v>143.265502933311</v>
      </c>
      <c r="F82" s="64">
        <v>340572</v>
      </c>
      <c r="G82" s="63">
        <v>340572</v>
      </c>
      <c r="H82" s="64">
        <v>340572</v>
      </c>
      <c r="I82" s="63">
        <v>18.2597883219515</v>
      </c>
      <c r="J82" s="63">
        <v>100</v>
      </c>
      <c r="K82" s="63">
        <v>716542.69</v>
      </c>
      <c r="L82" s="63">
        <v>210.393893214944</v>
      </c>
      <c r="M82" s="64">
        <v>481468</v>
      </c>
      <c r="N82" s="64">
        <v>822040</v>
      </c>
      <c r="O82" s="63">
        <v>44.0737241821905</v>
      </c>
      <c r="P82" s="63">
        <v>241.370400385234</v>
      </c>
    </row>
    <row r="83" spans="1:16">
      <c r="A83" s="91" t="s">
        <v>162</v>
      </c>
      <c r="B83" s="87" t="s">
        <v>163</v>
      </c>
      <c r="C83" s="69">
        <v>84688.76</v>
      </c>
      <c r="D83" s="69">
        <v>15327.83</v>
      </c>
      <c r="E83" s="69">
        <v>18.0990133755648</v>
      </c>
      <c r="F83" s="69"/>
      <c r="G83" s="69"/>
      <c r="H83" s="69"/>
      <c r="I83" s="69"/>
      <c r="J83" s="69"/>
      <c r="K83" s="69">
        <v>2896.31</v>
      </c>
      <c r="L83" s="69"/>
      <c r="M83" s="70">
        <v>2897</v>
      </c>
      <c r="N83" s="70">
        <v>2897</v>
      </c>
      <c r="O83" s="69">
        <v>18.9002618113588</v>
      </c>
      <c r="P83" s="69"/>
    </row>
    <row r="84" spans="1:16">
      <c r="A84" s="91" t="s">
        <v>164</v>
      </c>
      <c r="B84" s="87" t="s">
        <v>165</v>
      </c>
      <c r="C84" s="69">
        <v>44232.98</v>
      </c>
      <c r="D84" s="69">
        <v>81102.18</v>
      </c>
      <c r="E84" s="69">
        <v>183.352286009218</v>
      </c>
      <c r="F84" s="69"/>
      <c r="G84" s="69"/>
      <c r="H84" s="69"/>
      <c r="I84" s="69"/>
      <c r="J84" s="69"/>
      <c r="K84" s="69">
        <v>15755.26</v>
      </c>
      <c r="L84" s="69"/>
      <c r="M84" s="70">
        <v>15760</v>
      </c>
      <c r="N84" s="70">
        <v>15760</v>
      </c>
      <c r="O84" s="69">
        <v>19.4322766662992</v>
      </c>
      <c r="P84" s="69"/>
    </row>
    <row r="85" spans="1:16">
      <c r="A85" s="91" t="s">
        <v>168</v>
      </c>
      <c r="B85" s="87" t="s">
        <v>169</v>
      </c>
      <c r="C85" s="69">
        <v>443391.4</v>
      </c>
      <c r="D85" s="69">
        <v>558576.08</v>
      </c>
      <c r="E85" s="69">
        <v>125.978104221237</v>
      </c>
      <c r="F85" s="70">
        <v>28600</v>
      </c>
      <c r="G85" s="69">
        <v>28600</v>
      </c>
      <c r="H85" s="70">
        <v>28600</v>
      </c>
      <c r="I85" s="69">
        <v>5.12016196611928</v>
      </c>
      <c r="J85" s="69">
        <v>100</v>
      </c>
      <c r="K85" s="69">
        <v>92880.36</v>
      </c>
      <c r="L85" s="69">
        <v>324.756503496504</v>
      </c>
      <c r="M85" s="70">
        <v>85846</v>
      </c>
      <c r="N85" s="70">
        <v>114446</v>
      </c>
      <c r="O85" s="69">
        <v>20.488883090017</v>
      </c>
      <c r="P85" s="69">
        <v>400.160839160839</v>
      </c>
    </row>
    <row r="86" spans="1:16">
      <c r="A86" s="91" t="s">
        <v>176</v>
      </c>
      <c r="B86" s="87" t="s">
        <v>177</v>
      </c>
      <c r="C86" s="69">
        <v>725063.62</v>
      </c>
      <c r="D86" s="69">
        <v>1208476.59</v>
      </c>
      <c r="E86" s="69">
        <v>166.67180046904</v>
      </c>
      <c r="F86" s="70">
        <v>271972</v>
      </c>
      <c r="G86" s="69">
        <v>271972</v>
      </c>
      <c r="H86" s="70">
        <v>271972</v>
      </c>
      <c r="I86" s="69">
        <v>22.5053594128787</v>
      </c>
      <c r="J86" s="69">
        <v>100</v>
      </c>
      <c r="K86" s="69">
        <v>584428.36</v>
      </c>
      <c r="L86" s="69">
        <v>214.885488212022</v>
      </c>
      <c r="M86" s="70">
        <v>356053</v>
      </c>
      <c r="N86" s="70">
        <v>628025</v>
      </c>
      <c r="O86" s="69">
        <v>51.9683215377801</v>
      </c>
      <c r="P86" s="69">
        <v>230.915314811819</v>
      </c>
    </row>
    <row r="87" spans="1:16">
      <c r="A87" s="91" t="s">
        <v>194</v>
      </c>
      <c r="B87" s="87" t="s">
        <v>195</v>
      </c>
      <c r="C87" s="69">
        <v>4505.09</v>
      </c>
      <c r="D87" s="69">
        <v>1664.9</v>
      </c>
      <c r="E87" s="69">
        <v>36.9559764621795</v>
      </c>
      <c r="F87" s="70">
        <v>40000</v>
      </c>
      <c r="G87" s="69">
        <v>40000</v>
      </c>
      <c r="H87" s="70">
        <v>40000</v>
      </c>
      <c r="I87" s="69">
        <v>2402.54669950147</v>
      </c>
      <c r="J87" s="69">
        <v>100</v>
      </c>
      <c r="K87" s="69">
        <v>20582.4</v>
      </c>
      <c r="L87" s="69">
        <v>51.456</v>
      </c>
      <c r="M87" s="70">
        <v>20912</v>
      </c>
      <c r="N87" s="70">
        <v>60912</v>
      </c>
      <c r="O87" s="69">
        <v>3658.59811400084</v>
      </c>
      <c r="P87" s="69">
        <v>152.28</v>
      </c>
    </row>
    <row r="88" spans="1:16">
      <c r="A88" s="89" t="s">
        <v>210</v>
      </c>
      <c r="B88" s="87" t="s">
        <v>211</v>
      </c>
      <c r="C88" s="63">
        <v>5856444.93</v>
      </c>
      <c r="D88" s="63">
        <v>7784159.42</v>
      </c>
      <c r="E88" s="63">
        <v>132.916120838517</v>
      </c>
      <c r="F88" s="64">
        <v>5469017</v>
      </c>
      <c r="G88" s="63">
        <v>5469017</v>
      </c>
      <c r="H88" s="64">
        <v>5469017</v>
      </c>
      <c r="I88" s="63">
        <v>70.2582861541651</v>
      </c>
      <c r="J88" s="63">
        <v>100</v>
      </c>
      <c r="K88" s="63">
        <v>2983129.02</v>
      </c>
      <c r="L88" s="63">
        <v>54.5459818464634</v>
      </c>
      <c r="M88" s="64">
        <v>561274</v>
      </c>
      <c r="N88" s="64">
        <v>6030291</v>
      </c>
      <c r="O88" s="63">
        <v>77.4687499912482</v>
      </c>
      <c r="P88" s="63">
        <v>110.262794941029</v>
      </c>
    </row>
    <row r="89" spans="1:16">
      <c r="A89" s="90" t="s">
        <v>24</v>
      </c>
      <c r="B89" s="87" t="s">
        <v>25</v>
      </c>
      <c r="C89" s="63">
        <v>5856444.93</v>
      </c>
      <c r="D89" s="63">
        <v>7784159.42</v>
      </c>
      <c r="E89" s="63">
        <v>132.916120838517</v>
      </c>
      <c r="F89" s="64">
        <v>5469017</v>
      </c>
      <c r="G89" s="63">
        <v>5469017</v>
      </c>
      <c r="H89" s="64">
        <v>5469017</v>
      </c>
      <c r="I89" s="63">
        <v>70.2582861541651</v>
      </c>
      <c r="J89" s="63">
        <v>100</v>
      </c>
      <c r="K89" s="63">
        <v>2983129.02</v>
      </c>
      <c r="L89" s="63">
        <v>54.5459818464634</v>
      </c>
      <c r="M89" s="64">
        <v>561274</v>
      </c>
      <c r="N89" s="64">
        <v>6030291</v>
      </c>
      <c r="O89" s="63">
        <v>77.4687499912482</v>
      </c>
      <c r="P89" s="63">
        <v>110.262794941029</v>
      </c>
    </row>
    <row r="90" spans="1:16">
      <c r="A90" s="91" t="s">
        <v>162</v>
      </c>
      <c r="B90" s="87" t="s">
        <v>163</v>
      </c>
      <c r="C90" s="69">
        <v>160702.4</v>
      </c>
      <c r="D90" s="69">
        <v>17223.37</v>
      </c>
      <c r="E90" s="69">
        <v>10.7175561783769</v>
      </c>
      <c r="F90" s="70">
        <v>100000</v>
      </c>
      <c r="G90" s="69">
        <v>100000</v>
      </c>
      <c r="H90" s="70">
        <v>100000</v>
      </c>
      <c r="I90" s="69">
        <v>580.606466678705</v>
      </c>
      <c r="J90" s="69">
        <v>100</v>
      </c>
      <c r="K90" s="69"/>
      <c r="L90" s="69"/>
      <c r="M90" s="69"/>
      <c r="N90" s="70">
        <v>100000</v>
      </c>
      <c r="O90" s="69">
        <v>580.606466678705</v>
      </c>
      <c r="P90" s="69">
        <v>100</v>
      </c>
    </row>
    <row r="91" spans="1:16">
      <c r="A91" s="91" t="s">
        <v>164</v>
      </c>
      <c r="B91" s="87" t="s">
        <v>165</v>
      </c>
      <c r="C91" s="69">
        <v>291468.48</v>
      </c>
      <c r="D91" s="69">
        <v>3068.26</v>
      </c>
      <c r="E91" s="69">
        <v>1.05269015709692</v>
      </c>
      <c r="F91" s="69"/>
      <c r="G91" s="69"/>
      <c r="H91" s="69"/>
      <c r="I91" s="69"/>
      <c r="J91" s="69"/>
      <c r="K91" s="69">
        <v>27864.92</v>
      </c>
      <c r="L91" s="69"/>
      <c r="M91" s="70">
        <v>28430</v>
      </c>
      <c r="N91" s="70">
        <v>28430</v>
      </c>
      <c r="O91" s="69">
        <v>926.583796679551</v>
      </c>
      <c r="P91" s="69"/>
    </row>
    <row r="92" spans="1:16">
      <c r="A92" s="91" t="s">
        <v>168</v>
      </c>
      <c r="B92" s="87" t="s">
        <v>169</v>
      </c>
      <c r="C92" s="69">
        <v>1423048.71</v>
      </c>
      <c r="D92" s="69">
        <v>3250816.83</v>
      </c>
      <c r="E92" s="69">
        <v>228.440306164924</v>
      </c>
      <c r="F92" s="70">
        <v>1478345</v>
      </c>
      <c r="G92" s="69">
        <v>1478345</v>
      </c>
      <c r="H92" s="70">
        <v>1478345</v>
      </c>
      <c r="I92" s="69">
        <v>45.4761088461573</v>
      </c>
      <c r="J92" s="69">
        <v>100</v>
      </c>
      <c r="K92" s="69">
        <v>944197.08</v>
      </c>
      <c r="L92" s="69">
        <v>63.8685205415515</v>
      </c>
      <c r="M92" s="70">
        <v>293240</v>
      </c>
      <c r="N92" s="70">
        <v>1771585</v>
      </c>
      <c r="O92" s="69">
        <v>54.4966109333204</v>
      </c>
      <c r="P92" s="69">
        <v>119.835694645025</v>
      </c>
    </row>
    <row r="93" spans="1:16">
      <c r="A93" s="91" t="s">
        <v>176</v>
      </c>
      <c r="B93" s="87" t="s">
        <v>177</v>
      </c>
      <c r="C93" s="69">
        <v>3259819.97</v>
      </c>
      <c r="D93" s="69">
        <v>3605304.8</v>
      </c>
      <c r="E93" s="69">
        <v>110.598279450383</v>
      </c>
      <c r="F93" s="70">
        <v>3801378</v>
      </c>
      <c r="G93" s="69">
        <v>3801378</v>
      </c>
      <c r="H93" s="70">
        <v>3801378</v>
      </c>
      <c r="I93" s="69">
        <v>105.438463899086</v>
      </c>
      <c r="J93" s="69">
        <v>100</v>
      </c>
      <c r="K93" s="69">
        <v>1972937</v>
      </c>
      <c r="L93" s="69">
        <v>51.9005739497624</v>
      </c>
      <c r="M93" s="70">
        <v>224388</v>
      </c>
      <c r="N93" s="70">
        <v>4025766</v>
      </c>
      <c r="O93" s="69">
        <v>111.662292741518</v>
      </c>
      <c r="P93" s="69">
        <v>105.902806824262</v>
      </c>
    </row>
    <row r="94" spans="1:16">
      <c r="A94" s="91" t="s">
        <v>194</v>
      </c>
      <c r="B94" s="87" t="s">
        <v>195</v>
      </c>
      <c r="C94" s="69">
        <v>721405.37</v>
      </c>
      <c r="D94" s="69">
        <v>907746.16</v>
      </c>
      <c r="E94" s="69">
        <v>125.830247146622</v>
      </c>
      <c r="F94" s="70">
        <v>89294</v>
      </c>
      <c r="G94" s="69">
        <v>89294</v>
      </c>
      <c r="H94" s="70">
        <v>89294</v>
      </c>
      <c r="I94" s="69">
        <v>9.83689096520111</v>
      </c>
      <c r="J94" s="69">
        <v>100</v>
      </c>
      <c r="K94" s="69">
        <v>38130.02</v>
      </c>
      <c r="L94" s="69">
        <v>42.7016596859811</v>
      </c>
      <c r="M94" s="70">
        <v>15216</v>
      </c>
      <c r="N94" s="70">
        <v>104510</v>
      </c>
      <c r="O94" s="69">
        <v>11.5131304989492</v>
      </c>
      <c r="P94" s="69">
        <v>117.040338656573</v>
      </c>
    </row>
    <row r="95" spans="1:16">
      <c r="A95" s="89" t="s">
        <v>224</v>
      </c>
      <c r="B95" s="87" t="s">
        <v>225</v>
      </c>
      <c r="C95" s="63">
        <v>26219565.37</v>
      </c>
      <c r="D95" s="63">
        <v>27652111.85</v>
      </c>
      <c r="E95" s="63">
        <v>105.463654564004</v>
      </c>
      <c r="F95" s="64">
        <v>18543967</v>
      </c>
      <c r="G95" s="63">
        <v>18543967</v>
      </c>
      <c r="H95" s="64">
        <v>18543967</v>
      </c>
      <c r="I95" s="63">
        <v>67.0616663949303</v>
      </c>
      <c r="J95" s="63">
        <v>100</v>
      </c>
      <c r="K95" s="63">
        <v>18565828.91</v>
      </c>
      <c r="L95" s="63">
        <v>100.117892304273</v>
      </c>
      <c r="M95" s="64">
        <v>12173013</v>
      </c>
      <c r="N95" s="64">
        <v>30716980</v>
      </c>
      <c r="O95" s="63">
        <v>111.083667557203</v>
      </c>
      <c r="P95" s="63">
        <v>165.64406094985</v>
      </c>
    </row>
    <row r="96" spans="1:16">
      <c r="A96" s="90" t="s">
        <v>24</v>
      </c>
      <c r="B96" s="87" t="s">
        <v>25</v>
      </c>
      <c r="C96" s="63">
        <v>26219565.37</v>
      </c>
      <c r="D96" s="63">
        <v>27652111.85</v>
      </c>
      <c r="E96" s="63">
        <v>105.463654564004</v>
      </c>
      <c r="F96" s="64">
        <v>18543967</v>
      </c>
      <c r="G96" s="63">
        <v>18543967</v>
      </c>
      <c r="H96" s="64">
        <v>18543967</v>
      </c>
      <c r="I96" s="63">
        <v>67.0616663949303</v>
      </c>
      <c r="J96" s="63">
        <v>100</v>
      </c>
      <c r="K96" s="63">
        <v>18565828.91</v>
      </c>
      <c r="L96" s="63">
        <v>100.117892304273</v>
      </c>
      <c r="M96" s="64">
        <v>12173013</v>
      </c>
      <c r="N96" s="64">
        <v>30716980</v>
      </c>
      <c r="O96" s="63">
        <v>111.083667557203</v>
      </c>
      <c r="P96" s="63">
        <v>165.64406094985</v>
      </c>
    </row>
    <row r="97" spans="1:16">
      <c r="A97" s="91" t="s">
        <v>162</v>
      </c>
      <c r="B97" s="87" t="s">
        <v>163</v>
      </c>
      <c r="C97" s="69">
        <v>83796.42</v>
      </c>
      <c r="D97" s="69">
        <v>25090.57</v>
      </c>
      <c r="E97" s="69">
        <v>29.9422934774541</v>
      </c>
      <c r="F97" s="69"/>
      <c r="G97" s="69"/>
      <c r="H97" s="69"/>
      <c r="I97" s="69"/>
      <c r="J97" s="69"/>
      <c r="K97" s="69">
        <v>28008.56</v>
      </c>
      <c r="L97" s="69"/>
      <c r="M97" s="70">
        <v>28376</v>
      </c>
      <c r="N97" s="70">
        <v>28376</v>
      </c>
      <c r="O97" s="69">
        <v>113.094282035043</v>
      </c>
      <c r="P97" s="69"/>
    </row>
    <row r="98" spans="1:16">
      <c r="A98" s="91" t="s">
        <v>164</v>
      </c>
      <c r="B98" s="87" t="s">
        <v>165</v>
      </c>
      <c r="C98" s="69">
        <v>200263.67</v>
      </c>
      <c r="D98" s="69">
        <v>241340.95</v>
      </c>
      <c r="E98" s="69">
        <v>120.511598534073</v>
      </c>
      <c r="F98" s="69"/>
      <c r="G98" s="69"/>
      <c r="H98" s="69"/>
      <c r="I98" s="69"/>
      <c r="J98" s="69"/>
      <c r="K98" s="69">
        <v>526.73</v>
      </c>
      <c r="L98" s="69"/>
      <c r="M98" s="70">
        <v>529</v>
      </c>
      <c r="N98" s="70">
        <v>529</v>
      </c>
      <c r="O98" s="69">
        <v>0.21919197715928</v>
      </c>
      <c r="P98" s="69"/>
    </row>
    <row r="99" spans="1:16">
      <c r="A99" s="91" t="s">
        <v>168</v>
      </c>
      <c r="B99" s="87" t="s">
        <v>169</v>
      </c>
      <c r="C99" s="69">
        <v>8541275.64</v>
      </c>
      <c r="D99" s="69">
        <v>11222370.03</v>
      </c>
      <c r="E99" s="69">
        <v>131.389859114768</v>
      </c>
      <c r="F99" s="70">
        <v>7724118</v>
      </c>
      <c r="G99" s="69">
        <v>7724118</v>
      </c>
      <c r="H99" s="70">
        <v>7724118</v>
      </c>
      <c r="I99" s="69">
        <v>68.8278677262614</v>
      </c>
      <c r="J99" s="69">
        <v>100</v>
      </c>
      <c r="K99" s="69">
        <v>9947097.45</v>
      </c>
      <c r="L99" s="69">
        <v>128.779718927132</v>
      </c>
      <c r="M99" s="70">
        <v>5424328</v>
      </c>
      <c r="N99" s="70">
        <v>13148446</v>
      </c>
      <c r="O99" s="69">
        <v>117.162827146593</v>
      </c>
      <c r="P99" s="69">
        <v>170.22585620779</v>
      </c>
    </row>
    <row r="100" spans="1:16">
      <c r="A100" s="91" t="s">
        <v>176</v>
      </c>
      <c r="B100" s="87" t="s">
        <v>177</v>
      </c>
      <c r="C100" s="69">
        <v>13552468.59</v>
      </c>
      <c r="D100" s="69">
        <v>13008946.65</v>
      </c>
      <c r="E100" s="69">
        <v>95.9894986187162</v>
      </c>
      <c r="F100" s="70">
        <v>8922653</v>
      </c>
      <c r="G100" s="69">
        <v>8922653</v>
      </c>
      <c r="H100" s="70">
        <v>8922653</v>
      </c>
      <c r="I100" s="69">
        <v>68.588589376681</v>
      </c>
      <c r="J100" s="69">
        <v>100</v>
      </c>
      <c r="K100" s="69">
        <v>8139772.21</v>
      </c>
      <c r="L100" s="69">
        <v>91.225919129658</v>
      </c>
      <c r="M100" s="70">
        <v>4974629</v>
      </c>
      <c r="N100" s="70">
        <v>13897282</v>
      </c>
      <c r="O100" s="69">
        <v>106.828649343412</v>
      </c>
      <c r="P100" s="69">
        <v>155.752801324897</v>
      </c>
    </row>
    <row r="101" spans="1:16">
      <c r="A101" s="91" t="s">
        <v>194</v>
      </c>
      <c r="B101" s="87" t="s">
        <v>195</v>
      </c>
      <c r="C101" s="69">
        <v>3841761.05</v>
      </c>
      <c r="D101" s="69">
        <v>3154363.65</v>
      </c>
      <c r="E101" s="69">
        <v>82.1072317863184</v>
      </c>
      <c r="F101" s="70">
        <v>1897196</v>
      </c>
      <c r="G101" s="69">
        <v>1897196</v>
      </c>
      <c r="H101" s="70">
        <v>1897196</v>
      </c>
      <c r="I101" s="69">
        <v>60.1451262602522</v>
      </c>
      <c r="J101" s="69">
        <v>100</v>
      </c>
      <c r="K101" s="69">
        <v>450423.96</v>
      </c>
      <c r="L101" s="69">
        <v>23.7415617574568</v>
      </c>
      <c r="M101" s="70">
        <v>1745151</v>
      </c>
      <c r="N101" s="70">
        <v>3642347</v>
      </c>
      <c r="O101" s="69">
        <v>115.470104406003</v>
      </c>
      <c r="P101" s="69">
        <v>191.985804313313</v>
      </c>
    </row>
    <row r="102" spans="1:16">
      <c r="A102" s="89" t="s">
        <v>236</v>
      </c>
      <c r="B102" s="87" t="s">
        <v>237</v>
      </c>
      <c r="C102" s="63">
        <v>5124462.15</v>
      </c>
      <c r="D102" s="63">
        <v>6181884.81</v>
      </c>
      <c r="E102" s="63">
        <v>120.634802815355</v>
      </c>
      <c r="F102" s="64">
        <v>9324556</v>
      </c>
      <c r="G102" s="63">
        <v>9324556</v>
      </c>
      <c r="H102" s="64">
        <v>9324556</v>
      </c>
      <c r="I102" s="63">
        <v>150.836780150227</v>
      </c>
      <c r="J102" s="63">
        <v>100</v>
      </c>
      <c r="K102" s="63">
        <v>5910578.06</v>
      </c>
      <c r="L102" s="63">
        <v>63.3872332366281</v>
      </c>
      <c r="M102" s="64">
        <v>1330482</v>
      </c>
      <c r="N102" s="64">
        <v>10655038</v>
      </c>
      <c r="O102" s="63">
        <v>172.359051122468</v>
      </c>
      <c r="P102" s="63">
        <v>114.268582868718</v>
      </c>
    </row>
    <row r="103" spans="1:16">
      <c r="A103" s="90" t="s">
        <v>24</v>
      </c>
      <c r="B103" s="87" t="s">
        <v>25</v>
      </c>
      <c r="C103" s="63">
        <v>5111189.87</v>
      </c>
      <c r="D103" s="63">
        <v>6181884.81</v>
      </c>
      <c r="E103" s="63">
        <v>120.948056464981</v>
      </c>
      <c r="F103" s="64">
        <v>9309556</v>
      </c>
      <c r="G103" s="63">
        <v>9309556</v>
      </c>
      <c r="H103" s="64">
        <v>9309556</v>
      </c>
      <c r="I103" s="63">
        <v>150.594135706647</v>
      </c>
      <c r="J103" s="63">
        <v>100</v>
      </c>
      <c r="K103" s="63">
        <v>5910578.06</v>
      </c>
      <c r="L103" s="63">
        <v>63.4893657656713</v>
      </c>
      <c r="M103" s="64">
        <v>1330482</v>
      </c>
      <c r="N103" s="64">
        <v>10640038</v>
      </c>
      <c r="O103" s="63">
        <v>172.116406678888</v>
      </c>
      <c r="P103" s="63">
        <v>114.291573088985</v>
      </c>
    </row>
    <row r="104" spans="1:16">
      <c r="A104" s="91" t="s">
        <v>26</v>
      </c>
      <c r="B104" s="87" t="s">
        <v>27</v>
      </c>
      <c r="C104" s="69">
        <v>5111189.87</v>
      </c>
      <c r="D104" s="69">
        <v>6181884.81</v>
      </c>
      <c r="E104" s="69">
        <v>120.948056464981</v>
      </c>
      <c r="F104" s="70">
        <v>9309556</v>
      </c>
      <c r="G104" s="69">
        <v>9309556</v>
      </c>
      <c r="H104" s="70">
        <v>9309556</v>
      </c>
      <c r="I104" s="69">
        <v>150.594135706647</v>
      </c>
      <c r="J104" s="69">
        <v>100</v>
      </c>
      <c r="K104" s="69">
        <v>5910578.06</v>
      </c>
      <c r="L104" s="69">
        <v>63.4893657656713</v>
      </c>
      <c r="M104" s="70">
        <v>1330482</v>
      </c>
      <c r="N104" s="70">
        <v>10640038</v>
      </c>
      <c r="O104" s="69">
        <v>172.116406678888</v>
      </c>
      <c r="P104" s="69">
        <v>114.291573088985</v>
      </c>
    </row>
    <row r="105" spans="1:16">
      <c r="A105" s="90" t="s">
        <v>238</v>
      </c>
      <c r="B105" s="87" t="s">
        <v>239</v>
      </c>
      <c r="C105" s="63">
        <v>13272.28</v>
      </c>
      <c r="D105" s="63"/>
      <c r="E105" s="63"/>
      <c r="F105" s="64">
        <v>15000</v>
      </c>
      <c r="G105" s="63">
        <v>15000</v>
      </c>
      <c r="H105" s="64">
        <v>15000</v>
      </c>
      <c r="I105" s="63"/>
      <c r="J105" s="63">
        <v>100</v>
      </c>
      <c r="K105" s="63"/>
      <c r="L105" s="63"/>
      <c r="M105" s="63"/>
      <c r="N105" s="64">
        <v>15000</v>
      </c>
      <c r="O105" s="63"/>
      <c r="P105" s="63">
        <v>100</v>
      </c>
    </row>
    <row r="106" spans="1:16">
      <c r="A106" s="91" t="s">
        <v>26</v>
      </c>
      <c r="B106" s="87" t="s">
        <v>27</v>
      </c>
      <c r="C106" s="69">
        <v>13272.28</v>
      </c>
      <c r="D106" s="69"/>
      <c r="E106" s="69"/>
      <c r="F106" s="70">
        <v>15000</v>
      </c>
      <c r="G106" s="69">
        <v>15000</v>
      </c>
      <c r="H106" s="70">
        <v>15000</v>
      </c>
      <c r="I106" s="69"/>
      <c r="J106" s="69">
        <v>100</v>
      </c>
      <c r="K106" s="69"/>
      <c r="L106" s="69"/>
      <c r="M106" s="69"/>
      <c r="N106" s="70">
        <v>15000</v>
      </c>
      <c r="O106" s="69"/>
      <c r="P106" s="69">
        <v>100</v>
      </c>
    </row>
    <row r="107" spans="1:16">
      <c r="A107" s="89" t="s">
        <v>240</v>
      </c>
      <c r="B107" s="87" t="s">
        <v>241</v>
      </c>
      <c r="C107" s="63">
        <v>298079.92</v>
      </c>
      <c r="D107" s="63">
        <v>637584.3</v>
      </c>
      <c r="E107" s="63">
        <v>213.897098469431</v>
      </c>
      <c r="F107" s="64">
        <v>239817</v>
      </c>
      <c r="G107" s="63">
        <v>239817</v>
      </c>
      <c r="H107" s="64">
        <v>239817</v>
      </c>
      <c r="I107" s="63">
        <v>37.6133791249251</v>
      </c>
      <c r="J107" s="63">
        <v>100</v>
      </c>
      <c r="K107" s="63">
        <v>233026.34</v>
      </c>
      <c r="L107" s="63">
        <v>97.1683992377521</v>
      </c>
      <c r="M107" s="64">
        <v>143822</v>
      </c>
      <c r="N107" s="64">
        <v>383639</v>
      </c>
      <c r="O107" s="63">
        <v>60.1707099751358</v>
      </c>
      <c r="P107" s="63">
        <v>159.971561649091</v>
      </c>
    </row>
    <row r="108" spans="1:16">
      <c r="A108" s="90" t="s">
        <v>24</v>
      </c>
      <c r="B108" s="87" t="s">
        <v>25</v>
      </c>
      <c r="C108" s="63">
        <v>298079.92</v>
      </c>
      <c r="D108" s="63">
        <v>637584.3</v>
      </c>
      <c r="E108" s="63">
        <v>213.897098469431</v>
      </c>
      <c r="F108" s="64">
        <v>239817</v>
      </c>
      <c r="G108" s="63">
        <v>239817</v>
      </c>
      <c r="H108" s="64">
        <v>239817</v>
      </c>
      <c r="I108" s="63">
        <v>37.6133791249251</v>
      </c>
      <c r="J108" s="63">
        <v>100</v>
      </c>
      <c r="K108" s="63">
        <v>233026.34</v>
      </c>
      <c r="L108" s="63">
        <v>97.1683992377521</v>
      </c>
      <c r="M108" s="64">
        <v>143822</v>
      </c>
      <c r="N108" s="64">
        <v>383639</v>
      </c>
      <c r="O108" s="63">
        <v>60.1707099751358</v>
      </c>
      <c r="P108" s="63">
        <v>159.971561649091</v>
      </c>
    </row>
    <row r="109" spans="1:16">
      <c r="A109" s="91" t="s">
        <v>168</v>
      </c>
      <c r="B109" s="87" t="s">
        <v>169</v>
      </c>
      <c r="C109" s="69">
        <v>38403.94</v>
      </c>
      <c r="D109" s="69">
        <v>56968.45</v>
      </c>
      <c r="E109" s="69">
        <v>148.340118227453</v>
      </c>
      <c r="F109" s="70">
        <v>41120</v>
      </c>
      <c r="G109" s="69">
        <v>41120</v>
      </c>
      <c r="H109" s="70">
        <v>41120</v>
      </c>
      <c r="I109" s="69">
        <v>72.1803033082347</v>
      </c>
      <c r="J109" s="69">
        <v>100</v>
      </c>
      <c r="K109" s="69">
        <v>49162.94</v>
      </c>
      <c r="L109" s="69">
        <v>119.559678988327</v>
      </c>
      <c r="M109" s="70">
        <v>41232</v>
      </c>
      <c r="N109" s="70">
        <v>82352</v>
      </c>
      <c r="O109" s="69">
        <v>144.557206664391</v>
      </c>
      <c r="P109" s="69">
        <v>200.272373540856</v>
      </c>
    </row>
    <row r="110" spans="1:16">
      <c r="A110" s="91" t="s">
        <v>176</v>
      </c>
      <c r="B110" s="87" t="s">
        <v>177</v>
      </c>
      <c r="C110" s="69">
        <v>259266.03</v>
      </c>
      <c r="D110" s="69">
        <v>148027.9</v>
      </c>
      <c r="E110" s="69">
        <v>57.0949846379798</v>
      </c>
      <c r="F110" s="70">
        <v>198697</v>
      </c>
      <c r="G110" s="69">
        <v>198697</v>
      </c>
      <c r="H110" s="70">
        <v>198697</v>
      </c>
      <c r="I110" s="69">
        <v>134.22942566908</v>
      </c>
      <c r="J110" s="69">
        <v>100</v>
      </c>
      <c r="K110" s="69">
        <v>135570.2</v>
      </c>
      <c r="L110" s="69">
        <v>68.2296159479006</v>
      </c>
      <c r="M110" s="70">
        <v>54238</v>
      </c>
      <c r="N110" s="70">
        <v>252935</v>
      </c>
      <c r="O110" s="69">
        <v>170.869815757705</v>
      </c>
      <c r="P110" s="69">
        <v>127.296838905469</v>
      </c>
    </row>
    <row r="111" spans="1:16">
      <c r="A111" s="91" t="s">
        <v>194</v>
      </c>
      <c r="B111" s="87" t="s">
        <v>195</v>
      </c>
      <c r="C111" s="69">
        <v>409.95</v>
      </c>
      <c r="D111" s="69">
        <v>432587.95</v>
      </c>
      <c r="E111" s="69">
        <v>105522.124649347</v>
      </c>
      <c r="F111" s="69"/>
      <c r="G111" s="69"/>
      <c r="H111" s="69"/>
      <c r="I111" s="69"/>
      <c r="J111" s="69"/>
      <c r="K111" s="69">
        <v>48293.2</v>
      </c>
      <c r="L111" s="69"/>
      <c r="M111" s="70">
        <v>48352</v>
      </c>
      <c r="N111" s="70">
        <v>48352</v>
      </c>
      <c r="O111" s="69">
        <v>11.1773802298469</v>
      </c>
      <c r="P111" s="69"/>
    </row>
    <row r="112" spans="1:16">
      <c r="A112" s="89" t="s">
        <v>242</v>
      </c>
      <c r="B112" s="87" t="s">
        <v>243</v>
      </c>
      <c r="C112" s="63">
        <v>84137772.32</v>
      </c>
      <c r="D112" s="63">
        <v>90987737.76</v>
      </c>
      <c r="E112" s="63">
        <v>108.141367724769</v>
      </c>
      <c r="F112" s="64">
        <v>93049052</v>
      </c>
      <c r="G112" s="63">
        <v>93049052</v>
      </c>
      <c r="H112" s="64">
        <v>93049052</v>
      </c>
      <c r="I112" s="63">
        <v>102.265485757473</v>
      </c>
      <c r="J112" s="63">
        <v>100</v>
      </c>
      <c r="K112" s="63">
        <v>48095425.28</v>
      </c>
      <c r="L112" s="63">
        <v>51.6882485594802</v>
      </c>
      <c r="M112" s="64">
        <v>5993344</v>
      </c>
      <c r="N112" s="64">
        <v>99042396</v>
      </c>
      <c r="O112" s="63">
        <v>108.852465659984</v>
      </c>
      <c r="P112" s="63">
        <v>106.441058636471</v>
      </c>
    </row>
    <row r="113" spans="1:16">
      <c r="A113" s="90" t="s">
        <v>24</v>
      </c>
      <c r="B113" s="87" t="s">
        <v>25</v>
      </c>
      <c r="C113" s="63">
        <v>84137772.32</v>
      </c>
      <c r="D113" s="63">
        <v>90987737.76</v>
      </c>
      <c r="E113" s="63">
        <v>108.141367724769</v>
      </c>
      <c r="F113" s="64">
        <v>93049052</v>
      </c>
      <c r="G113" s="63">
        <v>93049052</v>
      </c>
      <c r="H113" s="64">
        <v>93049052</v>
      </c>
      <c r="I113" s="63">
        <v>102.265485757473</v>
      </c>
      <c r="J113" s="63">
        <v>100</v>
      </c>
      <c r="K113" s="63">
        <v>48095425.28</v>
      </c>
      <c r="L113" s="63">
        <v>51.6882485594802</v>
      </c>
      <c r="M113" s="64">
        <v>5993344</v>
      </c>
      <c r="N113" s="64">
        <v>99042396</v>
      </c>
      <c r="O113" s="63">
        <v>108.852465659984</v>
      </c>
      <c r="P113" s="63">
        <v>106.441058636471</v>
      </c>
    </row>
    <row r="114" spans="1:16">
      <c r="A114" s="91" t="s">
        <v>162</v>
      </c>
      <c r="B114" s="87" t="s">
        <v>163</v>
      </c>
      <c r="C114" s="69">
        <v>40952403.18</v>
      </c>
      <c r="D114" s="69">
        <v>45998755.89</v>
      </c>
      <c r="E114" s="69">
        <v>112.322482487339</v>
      </c>
      <c r="F114" s="70">
        <v>49940420</v>
      </c>
      <c r="G114" s="69">
        <v>49940420</v>
      </c>
      <c r="H114" s="70">
        <v>49940420</v>
      </c>
      <c r="I114" s="69">
        <v>108.569066779602</v>
      </c>
      <c r="J114" s="69">
        <v>100</v>
      </c>
      <c r="K114" s="69">
        <v>24970866.4</v>
      </c>
      <c r="L114" s="69">
        <v>50.0013143661988</v>
      </c>
      <c r="M114" s="70">
        <v>3142924</v>
      </c>
      <c r="N114" s="70">
        <v>53083344</v>
      </c>
      <c r="O114" s="69">
        <v>115.401695052235</v>
      </c>
      <c r="P114" s="69">
        <v>106.293347152467</v>
      </c>
    </row>
    <row r="115" spans="1:16">
      <c r="A115" s="91" t="s">
        <v>164</v>
      </c>
      <c r="B115" s="87" t="s">
        <v>165</v>
      </c>
      <c r="C115" s="69">
        <v>23675965.25</v>
      </c>
      <c r="D115" s="69">
        <v>21649254.92</v>
      </c>
      <c r="E115" s="69">
        <v>91.4397985104324</v>
      </c>
      <c r="F115" s="70">
        <v>22730557</v>
      </c>
      <c r="G115" s="69">
        <v>22730557</v>
      </c>
      <c r="H115" s="70">
        <v>22730557</v>
      </c>
      <c r="I115" s="69">
        <v>104.994638771615</v>
      </c>
      <c r="J115" s="69">
        <v>100</v>
      </c>
      <c r="K115" s="69">
        <v>12543562.25</v>
      </c>
      <c r="L115" s="69">
        <v>55.1836994139651</v>
      </c>
      <c r="M115" s="70">
        <v>1502636</v>
      </c>
      <c r="N115" s="70">
        <v>24233193</v>
      </c>
      <c r="O115" s="69">
        <v>111.935459624585</v>
      </c>
      <c r="P115" s="69">
        <v>106.610643109186</v>
      </c>
    </row>
    <row r="116" spans="1:16">
      <c r="A116" s="91" t="s">
        <v>168</v>
      </c>
      <c r="B116" s="87" t="s">
        <v>169</v>
      </c>
      <c r="C116" s="69">
        <v>112248.41</v>
      </c>
      <c r="D116" s="69">
        <v>2784830.33</v>
      </c>
      <c r="E116" s="69">
        <v>2480.95303087144</v>
      </c>
      <c r="F116" s="70">
        <v>1926138</v>
      </c>
      <c r="G116" s="69">
        <v>1926138</v>
      </c>
      <c r="H116" s="70">
        <v>1926138</v>
      </c>
      <c r="I116" s="69">
        <v>69.1653627601794</v>
      </c>
      <c r="J116" s="69">
        <v>100</v>
      </c>
      <c r="K116" s="69">
        <v>181457.19</v>
      </c>
      <c r="L116" s="69">
        <v>9.42077826199369</v>
      </c>
      <c r="M116" s="70">
        <v>-1561065</v>
      </c>
      <c r="N116" s="70">
        <v>365073</v>
      </c>
      <c r="O116" s="69">
        <v>13.1093444389483</v>
      </c>
      <c r="P116" s="69">
        <v>18.9536263756803</v>
      </c>
    </row>
    <row r="117" spans="1:16">
      <c r="A117" s="91" t="s">
        <v>176</v>
      </c>
      <c r="B117" s="87" t="s">
        <v>177</v>
      </c>
      <c r="C117" s="69">
        <v>15106859</v>
      </c>
      <c r="D117" s="69">
        <v>17179890.9</v>
      </c>
      <c r="E117" s="69">
        <v>113.722454813406</v>
      </c>
      <c r="F117" s="70">
        <v>15610363</v>
      </c>
      <c r="G117" s="69">
        <v>15610363</v>
      </c>
      <c r="H117" s="70">
        <v>15610363</v>
      </c>
      <c r="I117" s="69">
        <v>90.8641567683064</v>
      </c>
      <c r="J117" s="69">
        <v>100</v>
      </c>
      <c r="K117" s="69">
        <v>9701720.07</v>
      </c>
      <c r="L117" s="69">
        <v>62.1492278558801</v>
      </c>
      <c r="M117" s="70">
        <v>3759050</v>
      </c>
      <c r="N117" s="70">
        <v>19369413</v>
      </c>
      <c r="O117" s="69">
        <v>112.74467988618</v>
      </c>
      <c r="P117" s="69">
        <v>124.080477821047</v>
      </c>
    </row>
    <row r="118" spans="1:16">
      <c r="A118" s="91" t="s">
        <v>194</v>
      </c>
      <c r="B118" s="87" t="s">
        <v>195</v>
      </c>
      <c r="C118" s="69">
        <v>4229668.38</v>
      </c>
      <c r="D118" s="69">
        <v>3362922.36</v>
      </c>
      <c r="E118" s="69">
        <v>79.5079438355401</v>
      </c>
      <c r="F118" s="70">
        <v>2800690</v>
      </c>
      <c r="G118" s="69">
        <v>2800690</v>
      </c>
      <c r="H118" s="70">
        <v>2800690</v>
      </c>
      <c r="I118" s="69">
        <v>83.2814350195108</v>
      </c>
      <c r="J118" s="69">
        <v>100</v>
      </c>
      <c r="K118" s="69">
        <v>662337.44</v>
      </c>
      <c r="L118" s="69">
        <v>23.6490807622407</v>
      </c>
      <c r="M118" s="70">
        <v>-883970</v>
      </c>
      <c r="N118" s="70">
        <v>1916720</v>
      </c>
      <c r="O118" s="69">
        <v>56.9956661146349</v>
      </c>
      <c r="P118" s="69">
        <v>68.437420778451</v>
      </c>
    </row>
    <row r="119" spans="1:16">
      <c r="A119" s="91" t="s">
        <v>292</v>
      </c>
      <c r="B119" s="87" t="s">
        <v>293</v>
      </c>
      <c r="C119" s="69">
        <v>60628.1</v>
      </c>
      <c r="D119" s="69">
        <v>12083.36</v>
      </c>
      <c r="E119" s="69">
        <v>19.9302963477332</v>
      </c>
      <c r="F119" s="70">
        <v>40884</v>
      </c>
      <c r="G119" s="69">
        <v>40884</v>
      </c>
      <c r="H119" s="70">
        <v>40884</v>
      </c>
      <c r="I119" s="69">
        <v>338.349598125025</v>
      </c>
      <c r="J119" s="69">
        <v>100</v>
      </c>
      <c r="K119" s="69">
        <v>35481.93</v>
      </c>
      <c r="L119" s="69">
        <v>86.7868359260346</v>
      </c>
      <c r="M119" s="70">
        <v>33769</v>
      </c>
      <c r="N119" s="70">
        <v>74653</v>
      </c>
      <c r="O119" s="69">
        <v>617.81656757723</v>
      </c>
      <c r="P119" s="69">
        <v>182.597104001565</v>
      </c>
    </row>
    <row r="120" spans="1:16">
      <c r="A120" s="89" t="s">
        <v>294</v>
      </c>
      <c r="B120" s="87" t="s">
        <v>295</v>
      </c>
      <c r="C120" s="63">
        <v>19824259.34</v>
      </c>
      <c r="D120" s="63">
        <v>19888635.7</v>
      </c>
      <c r="E120" s="63">
        <v>100.324735259441</v>
      </c>
      <c r="F120" s="64">
        <v>17904252</v>
      </c>
      <c r="G120" s="63">
        <v>17904252</v>
      </c>
      <c r="H120" s="64">
        <v>17904252</v>
      </c>
      <c r="I120" s="63">
        <v>90.0225247727776</v>
      </c>
      <c r="J120" s="63">
        <v>100</v>
      </c>
      <c r="K120" s="63">
        <v>12967156.28</v>
      </c>
      <c r="L120" s="63">
        <v>72.4250098803346</v>
      </c>
      <c r="M120" s="64">
        <v>6186380</v>
      </c>
      <c r="N120" s="64">
        <v>24090632</v>
      </c>
      <c r="O120" s="63">
        <v>121.127624656527</v>
      </c>
      <c r="P120" s="63">
        <v>134.552574438742</v>
      </c>
    </row>
    <row r="121" spans="1:16">
      <c r="A121" s="90" t="s">
        <v>24</v>
      </c>
      <c r="B121" s="87" t="s">
        <v>25</v>
      </c>
      <c r="C121" s="63">
        <v>19824259.34</v>
      </c>
      <c r="D121" s="63">
        <v>19888635.7</v>
      </c>
      <c r="E121" s="63">
        <v>100.324735259441</v>
      </c>
      <c r="F121" s="64">
        <v>17904252</v>
      </c>
      <c r="G121" s="63">
        <v>17904252</v>
      </c>
      <c r="H121" s="64">
        <v>17904252</v>
      </c>
      <c r="I121" s="63">
        <v>90.0225247727776</v>
      </c>
      <c r="J121" s="63">
        <v>100</v>
      </c>
      <c r="K121" s="63">
        <v>12967156.28</v>
      </c>
      <c r="L121" s="63">
        <v>72.4250098803346</v>
      </c>
      <c r="M121" s="64">
        <v>6186380</v>
      </c>
      <c r="N121" s="64">
        <v>24090632</v>
      </c>
      <c r="O121" s="63">
        <v>121.127624656527</v>
      </c>
      <c r="P121" s="63">
        <v>134.552574438742</v>
      </c>
    </row>
    <row r="122" spans="1:16">
      <c r="A122" s="91" t="s">
        <v>162</v>
      </c>
      <c r="B122" s="87" t="s">
        <v>163</v>
      </c>
      <c r="C122" s="69">
        <v>3925731.32</v>
      </c>
      <c r="D122" s="69">
        <v>4021183.28</v>
      </c>
      <c r="E122" s="69">
        <v>102.431444034738</v>
      </c>
      <c r="F122" s="70">
        <v>4396298</v>
      </c>
      <c r="G122" s="69">
        <v>4396298</v>
      </c>
      <c r="H122" s="70">
        <v>4396298</v>
      </c>
      <c r="I122" s="69">
        <v>109.328466122539</v>
      </c>
      <c r="J122" s="69">
        <v>100</v>
      </c>
      <c r="K122" s="69">
        <v>2772186.49</v>
      </c>
      <c r="L122" s="69">
        <v>63.0572925220265</v>
      </c>
      <c r="M122" s="70">
        <v>546199</v>
      </c>
      <c r="N122" s="70">
        <v>4942497</v>
      </c>
      <c r="O122" s="69">
        <v>122.911507778874</v>
      </c>
      <c r="P122" s="69">
        <v>112.42406679438</v>
      </c>
    </row>
    <row r="123" spans="1:16">
      <c r="A123" s="91" t="s">
        <v>164</v>
      </c>
      <c r="B123" s="87" t="s">
        <v>165</v>
      </c>
      <c r="C123" s="69">
        <v>11313657.71</v>
      </c>
      <c r="D123" s="69">
        <v>10501473</v>
      </c>
      <c r="E123" s="69">
        <v>92.8212013230512</v>
      </c>
      <c r="F123" s="70">
        <v>10142552</v>
      </c>
      <c r="G123" s="69">
        <v>10142552</v>
      </c>
      <c r="H123" s="70">
        <v>10142552</v>
      </c>
      <c r="I123" s="69">
        <v>96.582184232631</v>
      </c>
      <c r="J123" s="69">
        <v>100</v>
      </c>
      <c r="K123" s="69">
        <v>6312345.83</v>
      </c>
      <c r="L123" s="69">
        <v>62.2362678544808</v>
      </c>
      <c r="M123" s="70">
        <v>2345867</v>
      </c>
      <c r="N123" s="70">
        <v>12488419</v>
      </c>
      <c r="O123" s="69">
        <v>118.920640942466</v>
      </c>
      <c r="P123" s="69">
        <v>123.128962020604</v>
      </c>
    </row>
    <row r="124" spans="1:16">
      <c r="A124" s="91" t="s">
        <v>168</v>
      </c>
      <c r="B124" s="87" t="s">
        <v>169</v>
      </c>
      <c r="C124" s="69">
        <v>67112.92</v>
      </c>
      <c r="D124" s="69">
        <v>390857.11</v>
      </c>
      <c r="E124" s="69">
        <v>582.38728101832</v>
      </c>
      <c r="F124" s="70">
        <v>98350</v>
      </c>
      <c r="G124" s="69">
        <v>98350</v>
      </c>
      <c r="H124" s="70">
        <v>98350</v>
      </c>
      <c r="I124" s="69">
        <v>25.1626483141115</v>
      </c>
      <c r="J124" s="69">
        <v>100</v>
      </c>
      <c r="K124" s="69">
        <v>102459.65</v>
      </c>
      <c r="L124" s="69">
        <v>104.178596847992</v>
      </c>
      <c r="M124" s="70">
        <v>8699</v>
      </c>
      <c r="N124" s="70">
        <v>107049</v>
      </c>
      <c r="O124" s="69">
        <v>27.3882698462361</v>
      </c>
      <c r="P124" s="69">
        <v>108.844941535333</v>
      </c>
    </row>
    <row r="125" spans="1:16">
      <c r="A125" s="91" t="s">
        <v>176</v>
      </c>
      <c r="B125" s="87" t="s">
        <v>177</v>
      </c>
      <c r="C125" s="69">
        <v>4331761.89</v>
      </c>
      <c r="D125" s="69">
        <v>4785653.88</v>
      </c>
      <c r="E125" s="69">
        <v>110.478230371984</v>
      </c>
      <c r="F125" s="70">
        <v>3061620</v>
      </c>
      <c r="G125" s="69">
        <v>3061620</v>
      </c>
      <c r="H125" s="70">
        <v>3061620</v>
      </c>
      <c r="I125" s="69">
        <v>63.9749567513646</v>
      </c>
      <c r="J125" s="69">
        <v>100</v>
      </c>
      <c r="K125" s="69">
        <v>3618734.35</v>
      </c>
      <c r="L125" s="69">
        <v>118.196717750733</v>
      </c>
      <c r="M125" s="70">
        <v>3191642</v>
      </c>
      <c r="N125" s="70">
        <v>6253262</v>
      </c>
      <c r="O125" s="69">
        <v>130.666825407775</v>
      </c>
      <c r="P125" s="69">
        <v>204.246836642039</v>
      </c>
    </row>
    <row r="126" spans="1:16">
      <c r="A126" s="91" t="s">
        <v>194</v>
      </c>
      <c r="B126" s="87" t="s">
        <v>195</v>
      </c>
      <c r="C126" s="69">
        <v>173553.93</v>
      </c>
      <c r="D126" s="69">
        <v>180692.28</v>
      </c>
      <c r="E126" s="69">
        <v>104.113044285428</v>
      </c>
      <c r="F126" s="70">
        <v>202232</v>
      </c>
      <c r="G126" s="69">
        <v>202232</v>
      </c>
      <c r="H126" s="70">
        <v>202232</v>
      </c>
      <c r="I126" s="69">
        <v>111.920664236458</v>
      </c>
      <c r="J126" s="69">
        <v>100</v>
      </c>
      <c r="K126" s="69">
        <v>161429.96</v>
      </c>
      <c r="L126" s="69">
        <v>79.8241425689307</v>
      </c>
      <c r="M126" s="70">
        <v>93973</v>
      </c>
      <c r="N126" s="70">
        <v>296205</v>
      </c>
      <c r="O126" s="69">
        <v>163.927866757783</v>
      </c>
      <c r="P126" s="69">
        <v>146.467918034732</v>
      </c>
    </row>
    <row r="127" spans="1:16">
      <c r="A127" s="91" t="s">
        <v>292</v>
      </c>
      <c r="B127" s="87" t="s">
        <v>293</v>
      </c>
      <c r="C127" s="69">
        <v>12441.57</v>
      </c>
      <c r="D127" s="69">
        <v>8776.15</v>
      </c>
      <c r="E127" s="69">
        <v>70.5389271611219</v>
      </c>
      <c r="F127" s="70">
        <v>3200</v>
      </c>
      <c r="G127" s="69">
        <v>3200</v>
      </c>
      <c r="H127" s="70">
        <v>3200</v>
      </c>
      <c r="I127" s="69">
        <v>36.4624579114988</v>
      </c>
      <c r="J127" s="69">
        <v>100</v>
      </c>
      <c r="K127" s="69"/>
      <c r="L127" s="69"/>
      <c r="M127" s="69"/>
      <c r="N127" s="70">
        <v>3200</v>
      </c>
      <c r="O127" s="69">
        <v>36.4624579114988</v>
      </c>
      <c r="P127" s="69">
        <v>100</v>
      </c>
    </row>
    <row r="128" spans="1:16">
      <c r="A128" s="89" t="s">
        <v>300</v>
      </c>
      <c r="B128" s="87" t="s">
        <v>301</v>
      </c>
      <c r="C128" s="63">
        <v>17556657.43</v>
      </c>
      <c r="D128" s="63">
        <v>22124700.54</v>
      </c>
      <c r="E128" s="63">
        <v>126.018865653745</v>
      </c>
      <c r="F128" s="64">
        <v>19147593</v>
      </c>
      <c r="G128" s="63">
        <v>19147593</v>
      </c>
      <c r="H128" s="64">
        <v>19147593</v>
      </c>
      <c r="I128" s="63">
        <v>86.5439645855654</v>
      </c>
      <c r="J128" s="63">
        <v>100</v>
      </c>
      <c r="K128" s="63">
        <v>12028657.88</v>
      </c>
      <c r="L128" s="63">
        <v>62.820730939915</v>
      </c>
      <c r="M128" s="64">
        <v>2593051</v>
      </c>
      <c r="N128" s="64">
        <v>21740644</v>
      </c>
      <c r="O128" s="63">
        <v>98.2641277367544</v>
      </c>
      <c r="P128" s="63">
        <v>113.542438467331</v>
      </c>
    </row>
    <row r="129" spans="1:16">
      <c r="A129" s="90" t="s">
        <v>24</v>
      </c>
      <c r="B129" s="87" t="s">
        <v>25</v>
      </c>
      <c r="C129" s="63">
        <v>17556657.43</v>
      </c>
      <c r="D129" s="63">
        <v>22124700.54</v>
      </c>
      <c r="E129" s="63">
        <v>126.018865653745</v>
      </c>
      <c r="F129" s="64">
        <v>19147593</v>
      </c>
      <c r="G129" s="63">
        <v>19147593</v>
      </c>
      <c r="H129" s="64">
        <v>19147593</v>
      </c>
      <c r="I129" s="63">
        <v>86.5439645855654</v>
      </c>
      <c r="J129" s="63">
        <v>100</v>
      </c>
      <c r="K129" s="63">
        <v>12028657.88</v>
      </c>
      <c r="L129" s="63">
        <v>62.820730939915</v>
      </c>
      <c r="M129" s="64">
        <v>2593051</v>
      </c>
      <c r="N129" s="64">
        <v>21740644</v>
      </c>
      <c r="O129" s="63">
        <v>98.2641277367544</v>
      </c>
      <c r="P129" s="63">
        <v>113.542438467331</v>
      </c>
    </row>
    <row r="130" spans="1:16">
      <c r="A130" s="91" t="s">
        <v>162</v>
      </c>
      <c r="B130" s="87" t="s">
        <v>163</v>
      </c>
      <c r="C130" s="69">
        <v>2698207.27</v>
      </c>
      <c r="D130" s="69">
        <v>3657393.07</v>
      </c>
      <c r="E130" s="69">
        <v>135.549003616761</v>
      </c>
      <c r="F130" s="70">
        <v>2545793</v>
      </c>
      <c r="G130" s="69">
        <v>2545793</v>
      </c>
      <c r="H130" s="70">
        <v>2545793</v>
      </c>
      <c r="I130" s="69">
        <v>69.6067650174664</v>
      </c>
      <c r="J130" s="69">
        <v>100</v>
      </c>
      <c r="K130" s="69">
        <v>2275433.29</v>
      </c>
      <c r="L130" s="69">
        <v>89.3801377409711</v>
      </c>
      <c r="M130" s="70">
        <v>1166984</v>
      </c>
      <c r="N130" s="70">
        <v>3712777</v>
      </c>
      <c r="O130" s="69">
        <v>101.514300731149</v>
      </c>
      <c r="P130" s="69">
        <v>145.839704956373</v>
      </c>
    </row>
    <row r="131" spans="1:16">
      <c r="A131" s="91" t="s">
        <v>164</v>
      </c>
      <c r="B131" s="87" t="s">
        <v>165</v>
      </c>
      <c r="C131" s="69">
        <v>10052009.77</v>
      </c>
      <c r="D131" s="69">
        <v>13681518.76</v>
      </c>
      <c r="E131" s="69">
        <v>136.107296680433</v>
      </c>
      <c r="F131" s="70">
        <v>13811856</v>
      </c>
      <c r="G131" s="69">
        <v>13811856</v>
      </c>
      <c r="H131" s="70">
        <v>13811856</v>
      </c>
      <c r="I131" s="69">
        <v>100.952651838486</v>
      </c>
      <c r="J131" s="69">
        <v>100</v>
      </c>
      <c r="K131" s="69">
        <v>6749864.73</v>
      </c>
      <c r="L131" s="69">
        <v>48.8700774899478</v>
      </c>
      <c r="M131" s="70">
        <v>-97803</v>
      </c>
      <c r="N131" s="70">
        <v>13714053</v>
      </c>
      <c r="O131" s="69">
        <v>100.23779699148</v>
      </c>
      <c r="P131" s="69">
        <v>99.2918909667173</v>
      </c>
    </row>
    <row r="132" spans="1:16">
      <c r="A132" s="91" t="s">
        <v>168</v>
      </c>
      <c r="B132" s="87" t="s">
        <v>169</v>
      </c>
      <c r="C132" s="69">
        <v>175471.26</v>
      </c>
      <c r="D132" s="69">
        <v>129981.5</v>
      </c>
      <c r="E132" s="69">
        <v>74.0756634448285</v>
      </c>
      <c r="F132" s="69"/>
      <c r="G132" s="69"/>
      <c r="H132" s="69"/>
      <c r="I132" s="69"/>
      <c r="J132" s="69"/>
      <c r="K132" s="69">
        <v>60515.56</v>
      </c>
      <c r="L132" s="69"/>
      <c r="M132" s="70">
        <v>77303</v>
      </c>
      <c r="N132" s="70">
        <v>77303</v>
      </c>
      <c r="O132" s="69">
        <v>59.4723095209703</v>
      </c>
      <c r="P132" s="69"/>
    </row>
    <row r="133" spans="1:16">
      <c r="A133" s="91" t="s">
        <v>176</v>
      </c>
      <c r="B133" s="87" t="s">
        <v>177</v>
      </c>
      <c r="C133" s="69">
        <v>4132430.31</v>
      </c>
      <c r="D133" s="69">
        <v>4302503.88</v>
      </c>
      <c r="E133" s="69">
        <v>104.115582290364</v>
      </c>
      <c r="F133" s="70">
        <v>2635881</v>
      </c>
      <c r="G133" s="69">
        <v>2635881</v>
      </c>
      <c r="H133" s="70">
        <v>2635881</v>
      </c>
      <c r="I133" s="69">
        <v>61.2638843221682</v>
      </c>
      <c r="J133" s="69">
        <v>100</v>
      </c>
      <c r="K133" s="69">
        <v>2765308.02</v>
      </c>
      <c r="L133" s="69">
        <v>104.910199663794</v>
      </c>
      <c r="M133" s="70">
        <v>1354451</v>
      </c>
      <c r="N133" s="70">
        <v>3990332</v>
      </c>
      <c r="O133" s="69">
        <v>92.7444137482103</v>
      </c>
      <c r="P133" s="69">
        <v>151.385134609643</v>
      </c>
    </row>
    <row r="134" spans="1:16">
      <c r="A134" s="91" t="s">
        <v>194</v>
      </c>
      <c r="B134" s="87" t="s">
        <v>195</v>
      </c>
      <c r="C134" s="69">
        <v>485270.66</v>
      </c>
      <c r="D134" s="69">
        <v>325498.67</v>
      </c>
      <c r="E134" s="69">
        <v>67.0756954479795</v>
      </c>
      <c r="F134" s="70">
        <v>152763</v>
      </c>
      <c r="G134" s="69">
        <v>152763</v>
      </c>
      <c r="H134" s="70">
        <v>152763</v>
      </c>
      <c r="I134" s="69">
        <v>46.9319890001394</v>
      </c>
      <c r="J134" s="69">
        <v>100</v>
      </c>
      <c r="K134" s="69">
        <v>146820.63</v>
      </c>
      <c r="L134" s="69">
        <v>96.1100724651912</v>
      </c>
      <c r="M134" s="70">
        <v>92306</v>
      </c>
      <c r="N134" s="70">
        <v>245069</v>
      </c>
      <c r="O134" s="69">
        <v>75.290322998862</v>
      </c>
      <c r="P134" s="69">
        <v>160.424317406702</v>
      </c>
    </row>
    <row r="135" spans="1:16">
      <c r="A135" s="91" t="s">
        <v>292</v>
      </c>
      <c r="B135" s="87" t="s">
        <v>293</v>
      </c>
      <c r="C135" s="69">
        <v>13268.16</v>
      </c>
      <c r="D135" s="69">
        <v>27804.66</v>
      </c>
      <c r="E135" s="69">
        <v>209.559275739816</v>
      </c>
      <c r="F135" s="70">
        <v>1300</v>
      </c>
      <c r="G135" s="69">
        <v>1300</v>
      </c>
      <c r="H135" s="70">
        <v>1300</v>
      </c>
      <c r="I135" s="69">
        <v>4.67547526206039</v>
      </c>
      <c r="J135" s="69">
        <v>100</v>
      </c>
      <c r="K135" s="69">
        <v>30715.65</v>
      </c>
      <c r="L135" s="69">
        <v>2362.74230769231</v>
      </c>
      <c r="M135" s="70">
        <v>-190</v>
      </c>
      <c r="N135" s="70">
        <v>1110</v>
      </c>
      <c r="O135" s="69">
        <v>3.9921365699131</v>
      </c>
      <c r="P135" s="69">
        <v>85.3846153846154</v>
      </c>
    </row>
    <row r="136" spans="1:16">
      <c r="A136" s="89" t="s">
        <v>304</v>
      </c>
      <c r="B136" s="87" t="s">
        <v>305</v>
      </c>
      <c r="C136" s="63">
        <v>19974967.12</v>
      </c>
      <c r="D136" s="63">
        <v>21158665.78</v>
      </c>
      <c r="E136" s="63">
        <v>105.925910430235</v>
      </c>
      <c r="F136" s="64">
        <v>21535375</v>
      </c>
      <c r="G136" s="63">
        <v>21535375</v>
      </c>
      <c r="H136" s="64">
        <v>21535375</v>
      </c>
      <c r="I136" s="63">
        <v>101.78040158069</v>
      </c>
      <c r="J136" s="63">
        <v>100</v>
      </c>
      <c r="K136" s="63">
        <v>12049155.05</v>
      </c>
      <c r="L136" s="63">
        <v>55.9505234991264</v>
      </c>
      <c r="M136" s="64">
        <v>2994681</v>
      </c>
      <c r="N136" s="64">
        <v>24530056</v>
      </c>
      <c r="O136" s="63">
        <v>115.933850721281</v>
      </c>
      <c r="P136" s="63">
        <v>113.905868832096</v>
      </c>
    </row>
    <row r="137" spans="1:16">
      <c r="A137" s="90" t="s">
        <v>24</v>
      </c>
      <c r="B137" s="87" t="s">
        <v>25</v>
      </c>
      <c r="C137" s="63">
        <v>19974967.12</v>
      </c>
      <c r="D137" s="63">
        <v>21158665.78</v>
      </c>
      <c r="E137" s="63">
        <v>105.925910430235</v>
      </c>
      <c r="F137" s="64">
        <v>21535375</v>
      </c>
      <c r="G137" s="63">
        <v>21535375</v>
      </c>
      <c r="H137" s="64">
        <v>21535375</v>
      </c>
      <c r="I137" s="63">
        <v>101.78040158069</v>
      </c>
      <c r="J137" s="63">
        <v>100</v>
      </c>
      <c r="K137" s="63">
        <v>12049155.05</v>
      </c>
      <c r="L137" s="63">
        <v>55.9505234991264</v>
      </c>
      <c r="M137" s="64">
        <v>2994681</v>
      </c>
      <c r="N137" s="64">
        <v>24530056</v>
      </c>
      <c r="O137" s="63">
        <v>115.933850721281</v>
      </c>
      <c r="P137" s="63">
        <v>113.905868832096</v>
      </c>
    </row>
    <row r="138" spans="1:16">
      <c r="A138" s="91" t="s">
        <v>162</v>
      </c>
      <c r="B138" s="87" t="s">
        <v>163</v>
      </c>
      <c r="C138" s="69">
        <v>3651245.08</v>
      </c>
      <c r="D138" s="69">
        <v>3484346.06</v>
      </c>
      <c r="E138" s="69">
        <v>95.428983364765</v>
      </c>
      <c r="F138" s="70">
        <v>5122390</v>
      </c>
      <c r="G138" s="69">
        <v>5122390</v>
      </c>
      <c r="H138" s="70">
        <v>5122390</v>
      </c>
      <c r="I138" s="69">
        <v>147.011516990365</v>
      </c>
      <c r="J138" s="69">
        <v>100</v>
      </c>
      <c r="K138" s="69">
        <v>2078961.31</v>
      </c>
      <c r="L138" s="69">
        <v>40.58576777637</v>
      </c>
      <c r="M138" s="70">
        <v>-56883</v>
      </c>
      <c r="N138" s="70">
        <v>5065507</v>
      </c>
      <c r="O138" s="69">
        <v>145.378986839212</v>
      </c>
      <c r="P138" s="69">
        <v>98.8895222737824</v>
      </c>
    </row>
    <row r="139" spans="1:16">
      <c r="A139" s="91" t="s">
        <v>164</v>
      </c>
      <c r="B139" s="87" t="s">
        <v>165</v>
      </c>
      <c r="C139" s="69">
        <v>12109074.31</v>
      </c>
      <c r="D139" s="69">
        <v>12845465.41</v>
      </c>
      <c r="E139" s="69">
        <v>106.081316219126</v>
      </c>
      <c r="F139" s="70">
        <v>14324049</v>
      </c>
      <c r="G139" s="69">
        <v>14324049</v>
      </c>
      <c r="H139" s="70">
        <v>14324049</v>
      </c>
      <c r="I139" s="69">
        <v>111.510548997695</v>
      </c>
      <c r="J139" s="69">
        <v>100</v>
      </c>
      <c r="K139" s="69">
        <v>6380476.05</v>
      </c>
      <c r="L139" s="69">
        <v>44.5438021749297</v>
      </c>
      <c r="M139" s="70">
        <v>948973</v>
      </c>
      <c r="N139" s="70">
        <v>15273022</v>
      </c>
      <c r="O139" s="69">
        <v>118.898159876015</v>
      </c>
      <c r="P139" s="69">
        <v>106.625033187194</v>
      </c>
    </row>
    <row r="140" spans="1:16">
      <c r="A140" s="91" t="s">
        <v>168</v>
      </c>
      <c r="B140" s="87" t="s">
        <v>169</v>
      </c>
      <c r="C140" s="69">
        <v>57620.62</v>
      </c>
      <c r="D140" s="69">
        <v>118874.31</v>
      </c>
      <c r="E140" s="69">
        <v>206.305156036155</v>
      </c>
      <c r="F140" s="70">
        <v>18750</v>
      </c>
      <c r="G140" s="69">
        <v>18750</v>
      </c>
      <c r="H140" s="70">
        <v>18750</v>
      </c>
      <c r="I140" s="69">
        <v>15.7729622153012</v>
      </c>
      <c r="J140" s="69">
        <v>100</v>
      </c>
      <c r="K140" s="69">
        <v>14683.53</v>
      </c>
      <c r="L140" s="69">
        <v>78.31216</v>
      </c>
      <c r="M140" s="70">
        <v>5336</v>
      </c>
      <c r="N140" s="70">
        <v>24086</v>
      </c>
      <c r="O140" s="69">
        <v>20.261736955613</v>
      </c>
      <c r="P140" s="69">
        <v>128.458666666667</v>
      </c>
    </row>
    <row r="141" spans="1:16">
      <c r="A141" s="91" t="s">
        <v>176</v>
      </c>
      <c r="B141" s="87" t="s">
        <v>177</v>
      </c>
      <c r="C141" s="69">
        <v>3108620.91</v>
      </c>
      <c r="D141" s="69">
        <v>4385792.6</v>
      </c>
      <c r="E141" s="69">
        <v>141.084832373466</v>
      </c>
      <c r="F141" s="70">
        <v>1962055</v>
      </c>
      <c r="G141" s="69">
        <v>1962055</v>
      </c>
      <c r="H141" s="70">
        <v>1962055</v>
      </c>
      <c r="I141" s="69">
        <v>44.7366115762063</v>
      </c>
      <c r="J141" s="69">
        <v>100</v>
      </c>
      <c r="K141" s="69">
        <v>3047032.26</v>
      </c>
      <c r="L141" s="69">
        <v>155.298004388256</v>
      </c>
      <c r="M141" s="70">
        <v>1639983</v>
      </c>
      <c r="N141" s="70">
        <v>3602038</v>
      </c>
      <c r="O141" s="69">
        <v>82.1296930456766</v>
      </c>
      <c r="P141" s="69">
        <v>183.584965762937</v>
      </c>
    </row>
    <row r="142" spans="1:16">
      <c r="A142" s="91" t="s">
        <v>194</v>
      </c>
      <c r="B142" s="87" t="s">
        <v>195</v>
      </c>
      <c r="C142" s="69">
        <v>194897.68</v>
      </c>
      <c r="D142" s="69">
        <v>323548.78</v>
      </c>
      <c r="E142" s="69">
        <v>166.009559477568</v>
      </c>
      <c r="F142" s="70">
        <v>107292</v>
      </c>
      <c r="G142" s="69">
        <v>107292</v>
      </c>
      <c r="H142" s="70">
        <v>107292</v>
      </c>
      <c r="I142" s="69">
        <v>33.160996620046</v>
      </c>
      <c r="J142" s="69">
        <v>100</v>
      </c>
      <c r="K142" s="69">
        <v>528001.9</v>
      </c>
      <c r="L142" s="69">
        <v>492.116746821757</v>
      </c>
      <c r="M142" s="70">
        <v>457272</v>
      </c>
      <c r="N142" s="70">
        <v>564564</v>
      </c>
      <c r="O142" s="69">
        <v>174.491154007751</v>
      </c>
      <c r="P142" s="69">
        <v>526.193938038251</v>
      </c>
    </row>
    <row r="143" spans="1:16">
      <c r="A143" s="91" t="s">
        <v>292</v>
      </c>
      <c r="B143" s="87" t="s">
        <v>293</v>
      </c>
      <c r="C143" s="69">
        <v>853508.52</v>
      </c>
      <c r="D143" s="69">
        <v>638.62</v>
      </c>
      <c r="E143" s="69">
        <v>0.07482292033828</v>
      </c>
      <c r="F143" s="70">
        <v>839</v>
      </c>
      <c r="G143" s="69">
        <v>839</v>
      </c>
      <c r="H143" s="70">
        <v>839</v>
      </c>
      <c r="I143" s="69">
        <v>131.377031724656</v>
      </c>
      <c r="J143" s="69">
        <v>100</v>
      </c>
      <c r="K143" s="69"/>
      <c r="L143" s="69"/>
      <c r="M143" s="69"/>
      <c r="N143" s="70">
        <v>839</v>
      </c>
      <c r="O143" s="69">
        <v>131.377031724656</v>
      </c>
      <c r="P143" s="69">
        <v>100</v>
      </c>
    </row>
    <row r="144" spans="1:16">
      <c r="A144" s="89" t="s">
        <v>312</v>
      </c>
      <c r="B144" s="87" t="s">
        <v>313</v>
      </c>
      <c r="C144" s="63">
        <v>4522675.23</v>
      </c>
      <c r="D144" s="63">
        <v>4709143.72</v>
      </c>
      <c r="E144" s="63">
        <v>104.122968829668</v>
      </c>
      <c r="F144" s="64">
        <v>4037003</v>
      </c>
      <c r="G144" s="63">
        <v>4037003</v>
      </c>
      <c r="H144" s="64">
        <v>4037003</v>
      </c>
      <c r="I144" s="63">
        <v>85.7269015352965</v>
      </c>
      <c r="J144" s="63">
        <v>100</v>
      </c>
      <c r="K144" s="63">
        <v>3498564.54</v>
      </c>
      <c r="L144" s="63">
        <v>86.6624211079358</v>
      </c>
      <c r="M144" s="64">
        <v>1219128</v>
      </c>
      <c r="N144" s="64">
        <v>5256131</v>
      </c>
      <c r="O144" s="63">
        <v>111.615429736768</v>
      </c>
      <c r="P144" s="63">
        <v>130.198838098461</v>
      </c>
    </row>
    <row r="145" spans="1:16">
      <c r="A145" s="90" t="s">
        <v>24</v>
      </c>
      <c r="B145" s="87" t="s">
        <v>25</v>
      </c>
      <c r="C145" s="63">
        <v>4522675.23</v>
      </c>
      <c r="D145" s="63">
        <v>4709143.72</v>
      </c>
      <c r="E145" s="63">
        <v>104.122968829668</v>
      </c>
      <c r="F145" s="64">
        <v>4037003</v>
      </c>
      <c r="G145" s="63">
        <v>4037003</v>
      </c>
      <c r="H145" s="64">
        <v>4037003</v>
      </c>
      <c r="I145" s="63">
        <v>85.7269015352965</v>
      </c>
      <c r="J145" s="63">
        <v>100</v>
      </c>
      <c r="K145" s="63">
        <v>3498564.54</v>
      </c>
      <c r="L145" s="63">
        <v>86.6624211079358</v>
      </c>
      <c r="M145" s="64">
        <v>1219128</v>
      </c>
      <c r="N145" s="64">
        <v>5256131</v>
      </c>
      <c r="O145" s="63">
        <v>111.615429736768</v>
      </c>
      <c r="P145" s="63">
        <v>130.198838098461</v>
      </c>
    </row>
    <row r="146" spans="1:16">
      <c r="A146" s="91" t="s">
        <v>162</v>
      </c>
      <c r="B146" s="87" t="s">
        <v>163</v>
      </c>
      <c r="C146" s="69">
        <v>1312072.82</v>
      </c>
      <c r="D146" s="69">
        <v>1431983.67</v>
      </c>
      <c r="E146" s="69">
        <v>109.139039249361</v>
      </c>
      <c r="F146" s="70">
        <v>1370319</v>
      </c>
      <c r="G146" s="69">
        <v>1370319</v>
      </c>
      <c r="H146" s="70">
        <v>1370319</v>
      </c>
      <c r="I146" s="69">
        <v>95.6937588541076</v>
      </c>
      <c r="J146" s="69">
        <v>100</v>
      </c>
      <c r="K146" s="69">
        <v>1693865.87</v>
      </c>
      <c r="L146" s="69">
        <v>123.61106209576</v>
      </c>
      <c r="M146" s="70">
        <v>843145</v>
      </c>
      <c r="N146" s="70">
        <v>2213464</v>
      </c>
      <c r="O146" s="69">
        <v>154.573271076478</v>
      </c>
      <c r="P146" s="69">
        <v>161.529103807216</v>
      </c>
    </row>
    <row r="147" spans="1:16">
      <c r="A147" s="91" t="s">
        <v>164</v>
      </c>
      <c r="B147" s="87" t="s">
        <v>165</v>
      </c>
      <c r="C147" s="69">
        <v>2565997.69</v>
      </c>
      <c r="D147" s="69">
        <v>2652081.39</v>
      </c>
      <c r="E147" s="69">
        <v>103.354784781587</v>
      </c>
      <c r="F147" s="70">
        <v>2319743</v>
      </c>
      <c r="G147" s="69">
        <v>2319743</v>
      </c>
      <c r="H147" s="70">
        <v>2319743</v>
      </c>
      <c r="I147" s="69">
        <v>87.4687710847366</v>
      </c>
      <c r="J147" s="69">
        <v>100</v>
      </c>
      <c r="K147" s="69">
        <v>1297260.52</v>
      </c>
      <c r="L147" s="69">
        <v>55.9225965979852</v>
      </c>
      <c r="M147" s="70">
        <v>109057</v>
      </c>
      <c r="N147" s="70">
        <v>2428800</v>
      </c>
      <c r="O147" s="69">
        <v>91.5808997852815</v>
      </c>
      <c r="P147" s="69">
        <v>104.701253544035</v>
      </c>
    </row>
    <row r="148" spans="1:16">
      <c r="A148" s="91" t="s">
        <v>168</v>
      </c>
      <c r="B148" s="87" t="s">
        <v>169</v>
      </c>
      <c r="C148" s="69"/>
      <c r="D148" s="69"/>
      <c r="E148" s="69"/>
      <c r="F148" s="69"/>
      <c r="G148" s="69"/>
      <c r="H148" s="69"/>
      <c r="I148" s="69"/>
      <c r="J148" s="69"/>
      <c r="K148" s="69">
        <v>740.04</v>
      </c>
      <c r="L148" s="69"/>
      <c r="M148" s="70">
        <v>9</v>
      </c>
      <c r="N148" s="70">
        <v>9</v>
      </c>
      <c r="O148" s="69"/>
      <c r="P148" s="69"/>
    </row>
    <row r="149" spans="1:16">
      <c r="A149" s="91" t="s">
        <v>176</v>
      </c>
      <c r="B149" s="87" t="s">
        <v>177</v>
      </c>
      <c r="C149" s="69">
        <v>637238.06</v>
      </c>
      <c r="D149" s="69">
        <v>614633.93</v>
      </c>
      <c r="E149" s="69">
        <v>96.4527966204655</v>
      </c>
      <c r="F149" s="70">
        <v>335960</v>
      </c>
      <c r="G149" s="69">
        <v>335960</v>
      </c>
      <c r="H149" s="70">
        <v>335960</v>
      </c>
      <c r="I149" s="69">
        <v>54.6601779696737</v>
      </c>
      <c r="J149" s="69">
        <v>100</v>
      </c>
      <c r="K149" s="69">
        <v>496382.37</v>
      </c>
      <c r="L149" s="69">
        <v>147.75043755209</v>
      </c>
      <c r="M149" s="70">
        <v>255201</v>
      </c>
      <c r="N149" s="70">
        <v>591161</v>
      </c>
      <c r="O149" s="69">
        <v>96.1809902033882</v>
      </c>
      <c r="P149" s="69">
        <v>175.961721633528</v>
      </c>
    </row>
    <row r="150" spans="1:16">
      <c r="A150" s="91" t="s">
        <v>194</v>
      </c>
      <c r="B150" s="87" t="s">
        <v>195</v>
      </c>
      <c r="C150" s="69">
        <v>7366.66</v>
      </c>
      <c r="D150" s="69">
        <v>10444.73</v>
      </c>
      <c r="E150" s="69">
        <v>141.783793469496</v>
      </c>
      <c r="F150" s="70">
        <v>9654</v>
      </c>
      <c r="G150" s="69">
        <v>9654</v>
      </c>
      <c r="H150" s="70">
        <v>9654</v>
      </c>
      <c r="I150" s="69">
        <v>92.429387834822</v>
      </c>
      <c r="J150" s="69">
        <v>100</v>
      </c>
      <c r="K150" s="69">
        <v>10315.74</v>
      </c>
      <c r="L150" s="69">
        <v>106.854568054692</v>
      </c>
      <c r="M150" s="70">
        <v>11716</v>
      </c>
      <c r="N150" s="70">
        <v>21370</v>
      </c>
      <c r="O150" s="69">
        <v>204.600789106085</v>
      </c>
      <c r="P150" s="69">
        <v>221.359022166977</v>
      </c>
    </row>
    <row r="151" spans="1:16">
      <c r="A151" s="91" t="s">
        <v>292</v>
      </c>
      <c r="B151" s="87" t="s">
        <v>293</v>
      </c>
      <c r="C151" s="69"/>
      <c r="D151" s="69"/>
      <c r="E151" s="69"/>
      <c r="F151" s="70">
        <v>1327</v>
      </c>
      <c r="G151" s="69">
        <v>1327</v>
      </c>
      <c r="H151" s="70">
        <v>1327</v>
      </c>
      <c r="I151" s="69"/>
      <c r="J151" s="69">
        <v>100</v>
      </c>
      <c r="K151" s="69"/>
      <c r="L151" s="69"/>
      <c r="M151" s="69"/>
      <c r="N151" s="70">
        <v>1327</v>
      </c>
      <c r="O151" s="69"/>
      <c r="P151" s="69">
        <v>100</v>
      </c>
    </row>
    <row r="152" spans="1:16">
      <c r="A152" s="89" t="s">
        <v>314</v>
      </c>
      <c r="B152" s="87" t="s">
        <v>315</v>
      </c>
      <c r="C152" s="63">
        <v>2745035.99</v>
      </c>
      <c r="D152" s="63">
        <v>1864993.56</v>
      </c>
      <c r="E152" s="63">
        <v>67.9405868190457</v>
      </c>
      <c r="F152" s="64">
        <v>1398572</v>
      </c>
      <c r="G152" s="63">
        <v>1398572</v>
      </c>
      <c r="H152" s="64">
        <v>1398572</v>
      </c>
      <c r="I152" s="63">
        <v>74.9907147132454</v>
      </c>
      <c r="J152" s="63">
        <v>100</v>
      </c>
      <c r="K152" s="63">
        <v>1231873.12</v>
      </c>
      <c r="L152" s="63">
        <v>88.0807795379859</v>
      </c>
      <c r="M152" s="64">
        <v>337244</v>
      </c>
      <c r="N152" s="64">
        <v>1735816</v>
      </c>
      <c r="O152" s="63">
        <v>93.0735653585849</v>
      </c>
      <c r="P152" s="63">
        <v>124.113452864779</v>
      </c>
    </row>
    <row r="153" spans="1:16">
      <c r="A153" s="90" t="s">
        <v>24</v>
      </c>
      <c r="B153" s="87" t="s">
        <v>25</v>
      </c>
      <c r="C153" s="63">
        <v>2745035.99</v>
      </c>
      <c r="D153" s="63">
        <v>1864993.56</v>
      </c>
      <c r="E153" s="63">
        <v>67.9405868190457</v>
      </c>
      <c r="F153" s="64">
        <v>1398572</v>
      </c>
      <c r="G153" s="63">
        <v>1398572</v>
      </c>
      <c r="H153" s="64">
        <v>1398572</v>
      </c>
      <c r="I153" s="63">
        <v>74.9907147132454</v>
      </c>
      <c r="J153" s="63">
        <v>100</v>
      </c>
      <c r="K153" s="63">
        <v>1231873.12</v>
      </c>
      <c r="L153" s="63">
        <v>88.0807795379859</v>
      </c>
      <c r="M153" s="64">
        <v>337244</v>
      </c>
      <c r="N153" s="64">
        <v>1735816</v>
      </c>
      <c r="O153" s="63">
        <v>93.0735653585849</v>
      </c>
      <c r="P153" s="63">
        <v>124.113452864779</v>
      </c>
    </row>
    <row r="154" spans="1:16">
      <c r="A154" s="91" t="s">
        <v>162</v>
      </c>
      <c r="B154" s="87" t="s">
        <v>163</v>
      </c>
      <c r="C154" s="69">
        <v>548067.78</v>
      </c>
      <c r="D154" s="69">
        <v>856402.93</v>
      </c>
      <c r="E154" s="69">
        <v>156.258579915061</v>
      </c>
      <c r="F154" s="70">
        <v>800000</v>
      </c>
      <c r="G154" s="69">
        <v>800000</v>
      </c>
      <c r="H154" s="70">
        <v>800000</v>
      </c>
      <c r="I154" s="69">
        <v>93.4139727896541</v>
      </c>
      <c r="J154" s="69">
        <v>100</v>
      </c>
      <c r="K154" s="69">
        <v>644071.14</v>
      </c>
      <c r="L154" s="69">
        <v>80.5088925</v>
      </c>
      <c r="M154" s="70">
        <v>180593</v>
      </c>
      <c r="N154" s="70">
        <v>980593</v>
      </c>
      <c r="O154" s="69">
        <v>114.501359774657</v>
      </c>
      <c r="P154" s="69">
        <v>122.574125</v>
      </c>
    </row>
    <row r="155" spans="1:16">
      <c r="A155" s="91" t="s">
        <v>164</v>
      </c>
      <c r="B155" s="87" t="s">
        <v>165</v>
      </c>
      <c r="C155" s="69">
        <v>435855.03</v>
      </c>
      <c r="D155" s="69">
        <v>384590.92</v>
      </c>
      <c r="E155" s="69">
        <v>88.2382658288927</v>
      </c>
      <c r="F155" s="70">
        <v>532000</v>
      </c>
      <c r="G155" s="69">
        <v>532000</v>
      </c>
      <c r="H155" s="70">
        <v>532000</v>
      </c>
      <c r="I155" s="69">
        <v>138.328798818235</v>
      </c>
      <c r="J155" s="69">
        <v>100</v>
      </c>
      <c r="K155" s="69">
        <v>403316.25</v>
      </c>
      <c r="L155" s="69">
        <v>75.8113251879699</v>
      </c>
      <c r="M155" s="70">
        <v>71774</v>
      </c>
      <c r="N155" s="70">
        <v>603774</v>
      </c>
      <c r="O155" s="69">
        <v>156.991225897897</v>
      </c>
      <c r="P155" s="69">
        <v>113.491353383459</v>
      </c>
    </row>
    <row r="156" spans="1:16">
      <c r="A156" s="91" t="s">
        <v>168</v>
      </c>
      <c r="B156" s="87" t="s">
        <v>169</v>
      </c>
      <c r="C156" s="69">
        <v>67560.52</v>
      </c>
      <c r="D156" s="69">
        <v>7722.45</v>
      </c>
      <c r="E156" s="69">
        <v>11.4304182383439</v>
      </c>
      <c r="F156" s="69"/>
      <c r="G156" s="69"/>
      <c r="H156" s="69"/>
      <c r="I156" s="69"/>
      <c r="J156" s="69"/>
      <c r="K156" s="69">
        <v>10251.25</v>
      </c>
      <c r="L156" s="69"/>
      <c r="M156" s="70">
        <v>10252</v>
      </c>
      <c r="N156" s="70">
        <v>10252</v>
      </c>
      <c r="O156" s="69">
        <v>132.755796411761</v>
      </c>
      <c r="P156" s="69"/>
    </row>
    <row r="157" spans="1:16">
      <c r="A157" s="91" t="s">
        <v>176</v>
      </c>
      <c r="B157" s="87" t="s">
        <v>177</v>
      </c>
      <c r="C157" s="69">
        <v>1365282.37</v>
      </c>
      <c r="D157" s="69">
        <v>566076.57</v>
      </c>
      <c r="E157" s="69">
        <v>41.4622339260119</v>
      </c>
      <c r="F157" s="70">
        <v>66572</v>
      </c>
      <c r="G157" s="69">
        <v>66572</v>
      </c>
      <c r="H157" s="70">
        <v>66572</v>
      </c>
      <c r="I157" s="69">
        <v>11.7602464981018</v>
      </c>
      <c r="J157" s="69">
        <v>100</v>
      </c>
      <c r="K157" s="69">
        <v>141188.44</v>
      </c>
      <c r="L157" s="69">
        <v>212.083819023013</v>
      </c>
      <c r="M157" s="70">
        <v>36703</v>
      </c>
      <c r="N157" s="70">
        <v>103275</v>
      </c>
      <c r="O157" s="69">
        <v>18.2439983340063</v>
      </c>
      <c r="P157" s="69">
        <v>155.132788559755</v>
      </c>
    </row>
    <row r="158" spans="1:16">
      <c r="A158" s="91" t="s">
        <v>194</v>
      </c>
      <c r="B158" s="87" t="s">
        <v>195</v>
      </c>
      <c r="C158" s="69">
        <v>328270.29</v>
      </c>
      <c r="D158" s="69">
        <v>50200.69</v>
      </c>
      <c r="E158" s="69">
        <v>15.2924865664815</v>
      </c>
      <c r="F158" s="69"/>
      <c r="G158" s="69"/>
      <c r="H158" s="69"/>
      <c r="I158" s="69"/>
      <c r="J158" s="69"/>
      <c r="K158" s="69">
        <v>33046.04</v>
      </c>
      <c r="L158" s="69"/>
      <c r="M158" s="70">
        <v>37922</v>
      </c>
      <c r="N158" s="70">
        <v>37922</v>
      </c>
      <c r="O158" s="69">
        <v>75.5407943595994</v>
      </c>
      <c r="P158" s="69"/>
    </row>
    <row r="159" spans="1:16">
      <c r="A159" s="89" t="s">
        <v>316</v>
      </c>
      <c r="B159" s="87" t="s">
        <v>317</v>
      </c>
      <c r="C159" s="63">
        <v>12193804.33</v>
      </c>
      <c r="D159" s="63">
        <v>12361693.31</v>
      </c>
      <c r="E159" s="63">
        <v>101.376838396422</v>
      </c>
      <c r="F159" s="64">
        <v>12399466</v>
      </c>
      <c r="G159" s="63">
        <v>12399466</v>
      </c>
      <c r="H159" s="64">
        <v>12399466</v>
      </c>
      <c r="I159" s="63">
        <v>100.305562426221</v>
      </c>
      <c r="J159" s="63">
        <v>100</v>
      </c>
      <c r="K159" s="63">
        <v>7925280.67</v>
      </c>
      <c r="L159" s="63">
        <v>63.9163063151268</v>
      </c>
      <c r="M159" s="64">
        <v>1477235</v>
      </c>
      <c r="N159" s="64">
        <v>13876701</v>
      </c>
      <c r="O159" s="63">
        <v>112.255664754071</v>
      </c>
      <c r="P159" s="63">
        <v>111.913698541534</v>
      </c>
    </row>
    <row r="160" spans="1:16">
      <c r="A160" s="90" t="s">
        <v>24</v>
      </c>
      <c r="B160" s="87" t="s">
        <v>25</v>
      </c>
      <c r="C160" s="63">
        <v>12193804.33</v>
      </c>
      <c r="D160" s="63">
        <v>12361693.31</v>
      </c>
      <c r="E160" s="63">
        <v>101.376838396422</v>
      </c>
      <c r="F160" s="64">
        <v>12399466</v>
      </c>
      <c r="G160" s="63">
        <v>12399466</v>
      </c>
      <c r="H160" s="64">
        <v>12399466</v>
      </c>
      <c r="I160" s="63">
        <v>100.305562426221</v>
      </c>
      <c r="J160" s="63">
        <v>100</v>
      </c>
      <c r="K160" s="63">
        <v>7925280.67</v>
      </c>
      <c r="L160" s="63">
        <v>63.9163063151268</v>
      </c>
      <c r="M160" s="64">
        <v>1477235</v>
      </c>
      <c r="N160" s="64">
        <v>13876701</v>
      </c>
      <c r="O160" s="63">
        <v>112.255664754071</v>
      </c>
      <c r="P160" s="63">
        <v>111.913698541534</v>
      </c>
    </row>
    <row r="161" spans="1:16">
      <c r="A161" s="91" t="s">
        <v>162</v>
      </c>
      <c r="B161" s="87" t="s">
        <v>163</v>
      </c>
      <c r="C161" s="69">
        <v>694398.96</v>
      </c>
      <c r="D161" s="69">
        <v>837115.2</v>
      </c>
      <c r="E161" s="69">
        <v>120.552484698422</v>
      </c>
      <c r="F161" s="70">
        <v>1164762</v>
      </c>
      <c r="G161" s="69">
        <v>1164762</v>
      </c>
      <c r="H161" s="70">
        <v>1164762</v>
      </c>
      <c r="I161" s="69">
        <v>139.139989334801</v>
      </c>
      <c r="J161" s="69">
        <v>100</v>
      </c>
      <c r="K161" s="69">
        <v>648028.33</v>
      </c>
      <c r="L161" s="69">
        <v>55.6361153609064</v>
      </c>
      <c r="M161" s="70">
        <v>346499</v>
      </c>
      <c r="N161" s="70">
        <v>1511261</v>
      </c>
      <c r="O161" s="69">
        <v>180.532022354868</v>
      </c>
      <c r="P161" s="69">
        <v>129.748480805521</v>
      </c>
    </row>
    <row r="162" spans="1:16">
      <c r="A162" s="91" t="s">
        <v>164</v>
      </c>
      <c r="B162" s="87" t="s">
        <v>165</v>
      </c>
      <c r="C162" s="69">
        <v>10031716.77</v>
      </c>
      <c r="D162" s="69">
        <v>10502297.03</v>
      </c>
      <c r="E162" s="69">
        <v>104.690924502646</v>
      </c>
      <c r="F162" s="70">
        <v>9819369</v>
      </c>
      <c r="G162" s="69">
        <v>9819369</v>
      </c>
      <c r="H162" s="70">
        <v>9819369</v>
      </c>
      <c r="I162" s="69">
        <v>93.4973460753471</v>
      </c>
      <c r="J162" s="69">
        <v>100</v>
      </c>
      <c r="K162" s="69">
        <v>6758675.65</v>
      </c>
      <c r="L162" s="69">
        <v>68.8300404027998</v>
      </c>
      <c r="M162" s="70">
        <v>832072</v>
      </c>
      <c r="N162" s="70">
        <v>10651441</v>
      </c>
      <c r="O162" s="69">
        <v>101.420108092296</v>
      </c>
      <c r="P162" s="69">
        <v>108.473782785839</v>
      </c>
    </row>
    <row r="163" spans="1:16">
      <c r="A163" s="91" t="s">
        <v>168</v>
      </c>
      <c r="B163" s="87" t="s">
        <v>169</v>
      </c>
      <c r="C163" s="69">
        <v>203683.25</v>
      </c>
      <c r="D163" s="69">
        <v>34257.26</v>
      </c>
      <c r="E163" s="69">
        <v>16.8188891330043</v>
      </c>
      <c r="F163" s="70">
        <v>52047</v>
      </c>
      <c r="G163" s="69">
        <v>52047</v>
      </c>
      <c r="H163" s="70">
        <v>52047</v>
      </c>
      <c r="I163" s="69">
        <v>151.929839105638</v>
      </c>
      <c r="J163" s="69">
        <v>100</v>
      </c>
      <c r="K163" s="69">
        <v>162.46</v>
      </c>
      <c r="L163" s="69">
        <v>0.31214094952639</v>
      </c>
      <c r="M163" s="70">
        <v>558</v>
      </c>
      <c r="N163" s="70">
        <v>52605</v>
      </c>
      <c r="O163" s="69">
        <v>153.558690916903</v>
      </c>
      <c r="P163" s="69">
        <v>101.072107902473</v>
      </c>
    </row>
    <row r="164" spans="1:16">
      <c r="A164" s="91" t="s">
        <v>176</v>
      </c>
      <c r="B164" s="87" t="s">
        <v>177</v>
      </c>
      <c r="C164" s="69">
        <v>1185533.73</v>
      </c>
      <c r="D164" s="69">
        <v>806911.64</v>
      </c>
      <c r="E164" s="69">
        <v>68.0631532938333</v>
      </c>
      <c r="F164" s="70">
        <v>1347288</v>
      </c>
      <c r="G164" s="69">
        <v>1347288</v>
      </c>
      <c r="H164" s="70">
        <v>1347288</v>
      </c>
      <c r="I164" s="69">
        <v>166.968467575954</v>
      </c>
      <c r="J164" s="69">
        <v>100</v>
      </c>
      <c r="K164" s="69">
        <v>398531.53</v>
      </c>
      <c r="L164" s="69">
        <v>29.5802775650047</v>
      </c>
      <c r="M164" s="70">
        <v>186547</v>
      </c>
      <c r="N164" s="70">
        <v>1533835</v>
      </c>
      <c r="O164" s="69">
        <v>190.087107926712</v>
      </c>
      <c r="P164" s="69">
        <v>113.846111596036</v>
      </c>
    </row>
    <row r="165" spans="1:16">
      <c r="A165" s="91" t="s">
        <v>194</v>
      </c>
      <c r="B165" s="87" t="s">
        <v>195</v>
      </c>
      <c r="C165" s="69">
        <v>78471.62</v>
      </c>
      <c r="D165" s="69">
        <v>181112.18</v>
      </c>
      <c r="E165" s="69">
        <v>230.79959353458</v>
      </c>
      <c r="F165" s="70">
        <v>16000</v>
      </c>
      <c r="G165" s="69">
        <v>16000</v>
      </c>
      <c r="H165" s="70">
        <v>16000</v>
      </c>
      <c r="I165" s="69">
        <v>8.83430368956964</v>
      </c>
      <c r="J165" s="69">
        <v>100</v>
      </c>
      <c r="K165" s="69">
        <v>119882.7</v>
      </c>
      <c r="L165" s="69">
        <v>749.266875</v>
      </c>
      <c r="M165" s="70">
        <v>111559</v>
      </c>
      <c r="N165" s="70">
        <v>127559</v>
      </c>
      <c r="O165" s="69">
        <v>70.4309340211133</v>
      </c>
      <c r="P165" s="69">
        <v>797.24375</v>
      </c>
    </row>
    <row r="166" spans="1:16">
      <c r="A166" s="89" t="s">
        <v>322</v>
      </c>
      <c r="B166" s="87" t="s">
        <v>323</v>
      </c>
      <c r="C166" s="63">
        <v>2391916.67</v>
      </c>
      <c r="D166" s="63">
        <v>1772794.06</v>
      </c>
      <c r="E166" s="63">
        <v>74.1160460242957</v>
      </c>
      <c r="F166" s="64">
        <v>3074253</v>
      </c>
      <c r="G166" s="63">
        <v>3074253</v>
      </c>
      <c r="H166" s="64">
        <v>3074253</v>
      </c>
      <c r="I166" s="63">
        <v>173.41286669248</v>
      </c>
      <c r="J166" s="63">
        <v>100</v>
      </c>
      <c r="K166" s="63">
        <v>1286608.43</v>
      </c>
      <c r="L166" s="63">
        <v>41.8510913057578</v>
      </c>
      <c r="M166" s="64">
        <v>416282</v>
      </c>
      <c r="N166" s="64">
        <v>3490535</v>
      </c>
      <c r="O166" s="63">
        <v>196.894556381806</v>
      </c>
      <c r="P166" s="63">
        <v>113.54091546792</v>
      </c>
    </row>
    <row r="167" spans="1:16">
      <c r="A167" s="90" t="s">
        <v>24</v>
      </c>
      <c r="B167" s="87" t="s">
        <v>25</v>
      </c>
      <c r="C167" s="63">
        <v>2391916.67</v>
      </c>
      <c r="D167" s="63">
        <v>1772794.06</v>
      </c>
      <c r="E167" s="63">
        <v>74.1160460242957</v>
      </c>
      <c r="F167" s="64">
        <v>3074253</v>
      </c>
      <c r="G167" s="63">
        <v>3074253</v>
      </c>
      <c r="H167" s="64">
        <v>3074253</v>
      </c>
      <c r="I167" s="63">
        <v>173.41286669248</v>
      </c>
      <c r="J167" s="63">
        <v>100</v>
      </c>
      <c r="K167" s="63">
        <v>1286608.43</v>
      </c>
      <c r="L167" s="63">
        <v>41.8510913057578</v>
      </c>
      <c r="M167" s="64">
        <v>416282</v>
      </c>
      <c r="N167" s="64">
        <v>3490535</v>
      </c>
      <c r="O167" s="63">
        <v>196.894556381806</v>
      </c>
      <c r="P167" s="63">
        <v>113.54091546792</v>
      </c>
    </row>
    <row r="168" spans="1:16">
      <c r="A168" s="91" t="s">
        <v>162</v>
      </c>
      <c r="B168" s="87" t="s">
        <v>163</v>
      </c>
      <c r="C168" s="69">
        <v>557982.21</v>
      </c>
      <c r="D168" s="69">
        <v>230940.55</v>
      </c>
      <c r="E168" s="69">
        <v>41.3885148775621</v>
      </c>
      <c r="F168" s="70">
        <v>506545</v>
      </c>
      <c r="G168" s="69">
        <v>506545</v>
      </c>
      <c r="H168" s="70">
        <v>506545</v>
      </c>
      <c r="I168" s="69">
        <v>219.339998973762</v>
      </c>
      <c r="J168" s="69">
        <v>100</v>
      </c>
      <c r="K168" s="69">
        <v>157022.03</v>
      </c>
      <c r="L168" s="69">
        <v>30.9986338824784</v>
      </c>
      <c r="M168" s="70">
        <v>25106</v>
      </c>
      <c r="N168" s="70">
        <v>531651</v>
      </c>
      <c r="O168" s="69">
        <v>230.211195045651</v>
      </c>
      <c r="P168" s="69">
        <v>104.956321748315</v>
      </c>
    </row>
    <row r="169" spans="1:16">
      <c r="A169" s="91" t="s">
        <v>164</v>
      </c>
      <c r="B169" s="87" t="s">
        <v>165</v>
      </c>
      <c r="C169" s="69">
        <v>1425566.48</v>
      </c>
      <c r="D169" s="69">
        <v>1210437.1</v>
      </c>
      <c r="E169" s="69">
        <v>84.9092004464078</v>
      </c>
      <c r="F169" s="70">
        <v>2291284</v>
      </c>
      <c r="G169" s="69">
        <v>2291284</v>
      </c>
      <c r="H169" s="70">
        <v>2291284</v>
      </c>
      <c r="I169" s="69">
        <v>189.2939335716</v>
      </c>
      <c r="J169" s="69">
        <v>100</v>
      </c>
      <c r="K169" s="69">
        <v>924621.65</v>
      </c>
      <c r="L169" s="69">
        <v>40.3538649071874</v>
      </c>
      <c r="M169" s="70">
        <v>192989</v>
      </c>
      <c r="N169" s="70">
        <v>2484273</v>
      </c>
      <c r="O169" s="69">
        <v>205.237678190796</v>
      </c>
      <c r="P169" s="69">
        <v>108.42274462703</v>
      </c>
    </row>
    <row r="170" spans="1:16">
      <c r="A170" s="91" t="s">
        <v>176</v>
      </c>
      <c r="B170" s="87" t="s">
        <v>177</v>
      </c>
      <c r="C170" s="69">
        <v>214019.78</v>
      </c>
      <c r="D170" s="69">
        <v>246398.28</v>
      </c>
      <c r="E170" s="69">
        <v>115.128741838722</v>
      </c>
      <c r="F170" s="70">
        <v>242590</v>
      </c>
      <c r="G170" s="69">
        <v>242590</v>
      </c>
      <c r="H170" s="70">
        <v>242590</v>
      </c>
      <c r="I170" s="69">
        <v>98.4544210292377</v>
      </c>
      <c r="J170" s="69">
        <v>100</v>
      </c>
      <c r="K170" s="69">
        <v>158329.61</v>
      </c>
      <c r="L170" s="69">
        <v>65.2663382662105</v>
      </c>
      <c r="M170" s="70">
        <v>148613</v>
      </c>
      <c r="N170" s="70">
        <v>391203</v>
      </c>
      <c r="O170" s="69">
        <v>158.768559585724</v>
      </c>
      <c r="P170" s="69">
        <v>161.260975308133</v>
      </c>
    </row>
    <row r="171" spans="1:16">
      <c r="A171" s="91" t="s">
        <v>194</v>
      </c>
      <c r="B171" s="87" t="s">
        <v>195</v>
      </c>
      <c r="C171" s="69">
        <v>194348.2</v>
      </c>
      <c r="D171" s="69">
        <v>85018.13</v>
      </c>
      <c r="E171" s="69">
        <v>43.7452623692939</v>
      </c>
      <c r="F171" s="70">
        <v>31976</v>
      </c>
      <c r="G171" s="69">
        <v>31976</v>
      </c>
      <c r="H171" s="70">
        <v>31976</v>
      </c>
      <c r="I171" s="69">
        <v>37.6108013667203</v>
      </c>
      <c r="J171" s="69">
        <v>100</v>
      </c>
      <c r="K171" s="69">
        <v>46635.14</v>
      </c>
      <c r="L171" s="69">
        <v>145.844195646735</v>
      </c>
      <c r="M171" s="70">
        <v>49574</v>
      </c>
      <c r="N171" s="70">
        <v>81550</v>
      </c>
      <c r="O171" s="69">
        <v>95.9207171458605</v>
      </c>
      <c r="P171" s="69">
        <v>255.035026269702</v>
      </c>
    </row>
    <row r="172" spans="1:16">
      <c r="A172" s="91" t="s">
        <v>292</v>
      </c>
      <c r="B172" s="87" t="s">
        <v>293</v>
      </c>
      <c r="C172" s="69"/>
      <c r="D172" s="69"/>
      <c r="E172" s="69"/>
      <c r="F172" s="70">
        <v>1858</v>
      </c>
      <c r="G172" s="69">
        <v>1858</v>
      </c>
      <c r="H172" s="70">
        <v>1858</v>
      </c>
      <c r="I172" s="69"/>
      <c r="J172" s="69">
        <v>100</v>
      </c>
      <c r="K172" s="69"/>
      <c r="L172" s="69"/>
      <c r="M172" s="69"/>
      <c r="N172" s="70">
        <v>1858</v>
      </c>
      <c r="O172" s="69"/>
      <c r="P172" s="69">
        <v>100</v>
      </c>
    </row>
    <row r="173" spans="1:16">
      <c r="A173" s="89" t="s">
        <v>326</v>
      </c>
      <c r="B173" s="87" t="s">
        <v>327</v>
      </c>
      <c r="C173" s="63">
        <v>3309218.01</v>
      </c>
      <c r="D173" s="63">
        <v>3793974.3</v>
      </c>
      <c r="E173" s="63">
        <v>114.648665894333</v>
      </c>
      <c r="F173" s="64">
        <v>7565880</v>
      </c>
      <c r="G173" s="63">
        <v>7565880</v>
      </c>
      <c r="H173" s="64">
        <v>7565880</v>
      </c>
      <c r="I173" s="63">
        <v>199.418325000251</v>
      </c>
      <c r="J173" s="63">
        <v>100</v>
      </c>
      <c r="K173" s="63">
        <v>2390484.44</v>
      </c>
      <c r="L173" s="63">
        <v>31.5955902023294</v>
      </c>
      <c r="M173" s="64">
        <v>-783673</v>
      </c>
      <c r="N173" s="64">
        <v>6782207</v>
      </c>
      <c r="O173" s="63">
        <v>178.762597311215</v>
      </c>
      <c r="P173" s="63">
        <v>89.6420112399351</v>
      </c>
    </row>
    <row r="174" spans="1:16">
      <c r="A174" s="90" t="s">
        <v>24</v>
      </c>
      <c r="B174" s="87" t="s">
        <v>25</v>
      </c>
      <c r="C174" s="63">
        <v>3309218.01</v>
      </c>
      <c r="D174" s="63">
        <v>3793974.3</v>
      </c>
      <c r="E174" s="63">
        <v>114.648665894333</v>
      </c>
      <c r="F174" s="64">
        <v>7565880</v>
      </c>
      <c r="G174" s="63">
        <v>7565880</v>
      </c>
      <c r="H174" s="64">
        <v>7565880</v>
      </c>
      <c r="I174" s="63">
        <v>199.418325000251</v>
      </c>
      <c r="J174" s="63">
        <v>100</v>
      </c>
      <c r="K174" s="63">
        <v>2390484.44</v>
      </c>
      <c r="L174" s="63">
        <v>31.5955902023294</v>
      </c>
      <c r="M174" s="64">
        <v>-783673</v>
      </c>
      <c r="N174" s="64">
        <v>6782207</v>
      </c>
      <c r="O174" s="63">
        <v>178.762597311215</v>
      </c>
      <c r="P174" s="63">
        <v>89.6420112399351</v>
      </c>
    </row>
    <row r="175" spans="1:16">
      <c r="A175" s="91" t="s">
        <v>162</v>
      </c>
      <c r="B175" s="87" t="s">
        <v>163</v>
      </c>
      <c r="C175" s="69">
        <v>236442.89</v>
      </c>
      <c r="D175" s="69">
        <v>310790.62</v>
      </c>
      <c r="E175" s="69">
        <v>131.444265463005</v>
      </c>
      <c r="F175" s="70">
        <v>396475</v>
      </c>
      <c r="G175" s="69">
        <v>396475</v>
      </c>
      <c r="H175" s="70">
        <v>396475</v>
      </c>
      <c r="I175" s="69">
        <v>127.569808895777</v>
      </c>
      <c r="J175" s="69">
        <v>100</v>
      </c>
      <c r="K175" s="69">
        <v>144017.47</v>
      </c>
      <c r="L175" s="69">
        <v>36.3244769531496</v>
      </c>
      <c r="M175" s="70">
        <v>-18205</v>
      </c>
      <c r="N175" s="70">
        <v>378270</v>
      </c>
      <c r="O175" s="69">
        <v>121.71216750364</v>
      </c>
      <c r="P175" s="69">
        <v>95.4082855161107</v>
      </c>
    </row>
    <row r="176" spans="1:16">
      <c r="A176" s="91" t="s">
        <v>164</v>
      </c>
      <c r="B176" s="87" t="s">
        <v>165</v>
      </c>
      <c r="C176" s="69">
        <v>2976000.91</v>
      </c>
      <c r="D176" s="69">
        <v>3248388.8</v>
      </c>
      <c r="E176" s="69">
        <v>109.152816085664</v>
      </c>
      <c r="F176" s="70">
        <v>7051774</v>
      </c>
      <c r="G176" s="69">
        <v>7051774</v>
      </c>
      <c r="H176" s="70">
        <v>7051774</v>
      </c>
      <c r="I176" s="69">
        <v>217.085282402156</v>
      </c>
      <c r="J176" s="69">
        <v>100</v>
      </c>
      <c r="K176" s="69">
        <v>2158939.7</v>
      </c>
      <c r="L176" s="69">
        <v>30.6155543271807</v>
      </c>
      <c r="M176" s="70">
        <v>-799954</v>
      </c>
      <c r="N176" s="70">
        <v>6251820</v>
      </c>
      <c r="O176" s="69">
        <v>192.459104649049</v>
      </c>
      <c r="P176" s="69">
        <v>88.655989258873</v>
      </c>
    </row>
    <row r="177" spans="1:16">
      <c r="A177" s="91" t="s">
        <v>168</v>
      </c>
      <c r="B177" s="87" t="s">
        <v>169</v>
      </c>
      <c r="C177" s="69"/>
      <c r="D177" s="69"/>
      <c r="E177" s="69"/>
      <c r="F177" s="69"/>
      <c r="G177" s="69"/>
      <c r="H177" s="69"/>
      <c r="I177" s="69"/>
      <c r="J177" s="69"/>
      <c r="K177" s="69">
        <v>487.81</v>
      </c>
      <c r="L177" s="69"/>
      <c r="M177" s="70">
        <v>488</v>
      </c>
      <c r="N177" s="70">
        <v>488</v>
      </c>
      <c r="O177" s="69"/>
      <c r="P177" s="69"/>
    </row>
    <row r="178" spans="1:16">
      <c r="A178" s="91" t="s">
        <v>176</v>
      </c>
      <c r="B178" s="87" t="s">
        <v>177</v>
      </c>
      <c r="C178" s="69">
        <v>83135.22</v>
      </c>
      <c r="D178" s="69">
        <v>98603.64</v>
      </c>
      <c r="E178" s="69">
        <v>118.606337963621</v>
      </c>
      <c r="F178" s="70">
        <v>82977</v>
      </c>
      <c r="G178" s="69">
        <v>82977</v>
      </c>
      <c r="H178" s="70">
        <v>82977</v>
      </c>
      <c r="I178" s="69">
        <v>84.1520657858067</v>
      </c>
      <c r="J178" s="69">
        <v>100</v>
      </c>
      <c r="K178" s="69">
        <v>71150.56</v>
      </c>
      <c r="L178" s="69">
        <v>85.7473275727009</v>
      </c>
      <c r="M178" s="70">
        <v>33214</v>
      </c>
      <c r="N178" s="70">
        <v>116191</v>
      </c>
      <c r="O178" s="69">
        <v>117.836420643295</v>
      </c>
      <c r="P178" s="69">
        <v>140.027959555057</v>
      </c>
    </row>
    <row r="179" spans="1:16">
      <c r="A179" s="91" t="s">
        <v>194</v>
      </c>
      <c r="B179" s="87" t="s">
        <v>195</v>
      </c>
      <c r="C179" s="69">
        <v>12858.58</v>
      </c>
      <c r="D179" s="69">
        <v>136191.24</v>
      </c>
      <c r="E179" s="69">
        <v>1059.14681092313</v>
      </c>
      <c r="F179" s="70">
        <v>32000</v>
      </c>
      <c r="G179" s="69">
        <v>32000</v>
      </c>
      <c r="H179" s="70">
        <v>32000</v>
      </c>
      <c r="I179" s="69">
        <v>23.4963717196495</v>
      </c>
      <c r="J179" s="69">
        <v>100</v>
      </c>
      <c r="K179" s="69">
        <v>15888.9</v>
      </c>
      <c r="L179" s="69">
        <v>49.6528125</v>
      </c>
      <c r="M179" s="70">
        <v>784</v>
      </c>
      <c r="N179" s="70">
        <v>32784</v>
      </c>
      <c r="O179" s="69">
        <v>24.0720328267809</v>
      </c>
      <c r="P179" s="69">
        <v>102.45</v>
      </c>
    </row>
    <row r="180" spans="1:16">
      <c r="A180" s="91" t="s">
        <v>292</v>
      </c>
      <c r="B180" s="87" t="s">
        <v>293</v>
      </c>
      <c r="C180" s="69">
        <v>780.41</v>
      </c>
      <c r="D180" s="69"/>
      <c r="E180" s="69"/>
      <c r="F180" s="70">
        <v>2654</v>
      </c>
      <c r="G180" s="69">
        <v>2654</v>
      </c>
      <c r="H180" s="70">
        <v>2654</v>
      </c>
      <c r="I180" s="69"/>
      <c r="J180" s="69">
        <v>100</v>
      </c>
      <c r="K180" s="69"/>
      <c r="L180" s="69"/>
      <c r="M180" s="69"/>
      <c r="N180" s="70">
        <v>2654</v>
      </c>
      <c r="O180" s="69"/>
      <c r="P180" s="69">
        <v>100</v>
      </c>
    </row>
    <row r="181" spans="1:16">
      <c r="A181" s="89" t="s">
        <v>328</v>
      </c>
      <c r="B181" s="87" t="s">
        <v>329</v>
      </c>
      <c r="C181" s="63">
        <v>1327228.09</v>
      </c>
      <c r="D181" s="63">
        <v>1725396.98</v>
      </c>
      <c r="E181" s="63">
        <v>130.000034884735</v>
      </c>
      <c r="F181" s="64">
        <v>1725397</v>
      </c>
      <c r="G181" s="63">
        <v>1725397</v>
      </c>
      <c r="H181" s="64">
        <v>1725397</v>
      </c>
      <c r="I181" s="63">
        <v>100.000001159154</v>
      </c>
      <c r="J181" s="63">
        <v>100</v>
      </c>
      <c r="K181" s="63">
        <v>1725396.98</v>
      </c>
      <c r="L181" s="63">
        <v>99.9999988408465</v>
      </c>
      <c r="M181" s="64"/>
      <c r="N181" s="64">
        <v>1725397</v>
      </c>
      <c r="O181" s="63">
        <v>100.000001159154</v>
      </c>
      <c r="P181" s="63">
        <v>100</v>
      </c>
    </row>
    <row r="182" spans="1:16">
      <c r="A182" s="90" t="s">
        <v>24</v>
      </c>
      <c r="B182" s="87" t="s">
        <v>25</v>
      </c>
      <c r="C182" s="63">
        <v>1327228.09</v>
      </c>
      <c r="D182" s="63">
        <v>1725396.98</v>
      </c>
      <c r="E182" s="63">
        <v>130.000034884735</v>
      </c>
      <c r="F182" s="64">
        <v>1725397</v>
      </c>
      <c r="G182" s="63">
        <v>1725397</v>
      </c>
      <c r="H182" s="64">
        <v>1725397</v>
      </c>
      <c r="I182" s="63">
        <v>100.000001159154</v>
      </c>
      <c r="J182" s="63">
        <v>100</v>
      </c>
      <c r="K182" s="63">
        <v>1725396.98</v>
      </c>
      <c r="L182" s="63">
        <v>99.9999988408465</v>
      </c>
      <c r="M182" s="63"/>
      <c r="N182" s="64">
        <v>1725397</v>
      </c>
      <c r="O182" s="63">
        <v>100.000001159154</v>
      </c>
      <c r="P182" s="63">
        <v>100</v>
      </c>
    </row>
    <row r="183" spans="1:16">
      <c r="A183" s="91" t="s">
        <v>26</v>
      </c>
      <c r="B183" s="87" t="s">
        <v>27</v>
      </c>
      <c r="C183" s="69">
        <v>1327228.09</v>
      </c>
      <c r="D183" s="69">
        <v>1725396.98</v>
      </c>
      <c r="E183" s="69">
        <v>130.000034884735</v>
      </c>
      <c r="F183" s="70">
        <v>1725397</v>
      </c>
      <c r="G183" s="69">
        <v>1725397</v>
      </c>
      <c r="H183" s="70">
        <v>1725397</v>
      </c>
      <c r="I183" s="69">
        <v>100.000001159154</v>
      </c>
      <c r="J183" s="69">
        <v>100</v>
      </c>
      <c r="K183" s="69">
        <v>1725396.98</v>
      </c>
      <c r="L183" s="69">
        <v>99.9999988408465</v>
      </c>
      <c r="M183" s="69"/>
      <c r="N183" s="70">
        <v>1725397</v>
      </c>
      <c r="O183" s="69">
        <v>100.000001159154</v>
      </c>
      <c r="P183" s="69">
        <v>100</v>
      </c>
    </row>
    <row r="184" spans="1:16">
      <c r="A184" s="89" t="s">
        <v>330</v>
      </c>
      <c r="B184" s="87" t="s">
        <v>331</v>
      </c>
      <c r="C184" s="63">
        <v>3509684.14</v>
      </c>
      <c r="D184" s="63">
        <v>4669191.81</v>
      </c>
      <c r="E184" s="63">
        <v>133.037379540371</v>
      </c>
      <c r="F184" s="64">
        <v>4497296</v>
      </c>
      <c r="G184" s="63">
        <v>4497296</v>
      </c>
      <c r="H184" s="64">
        <v>4497296</v>
      </c>
      <c r="I184" s="63">
        <v>96.318510419044</v>
      </c>
      <c r="J184" s="63">
        <v>100</v>
      </c>
      <c r="K184" s="63">
        <v>3549880.85</v>
      </c>
      <c r="L184" s="63">
        <v>78.933671477261</v>
      </c>
      <c r="M184" s="64">
        <v>382037</v>
      </c>
      <c r="N184" s="64">
        <v>4879333</v>
      </c>
      <c r="O184" s="63">
        <v>104.500590220987</v>
      </c>
      <c r="P184" s="63">
        <v>108.494815551389</v>
      </c>
    </row>
    <row r="185" spans="1:16">
      <c r="A185" s="90" t="s">
        <v>24</v>
      </c>
      <c r="B185" s="87" t="s">
        <v>25</v>
      </c>
      <c r="C185" s="63">
        <v>3509684.14</v>
      </c>
      <c r="D185" s="63">
        <v>4669191.81</v>
      </c>
      <c r="E185" s="63">
        <v>133.037379540371</v>
      </c>
      <c r="F185" s="64">
        <v>4497296</v>
      </c>
      <c r="G185" s="63">
        <v>4497296</v>
      </c>
      <c r="H185" s="64">
        <v>4497296</v>
      </c>
      <c r="I185" s="63">
        <v>96.318510419044</v>
      </c>
      <c r="J185" s="63">
        <v>100</v>
      </c>
      <c r="K185" s="63">
        <v>3549880.85</v>
      </c>
      <c r="L185" s="63">
        <v>78.933671477261</v>
      </c>
      <c r="M185" s="64">
        <v>382037</v>
      </c>
      <c r="N185" s="64">
        <v>4879333</v>
      </c>
      <c r="O185" s="63">
        <v>104.500590220987</v>
      </c>
      <c r="P185" s="63">
        <v>108.494815551389</v>
      </c>
    </row>
    <row r="186" spans="1:16">
      <c r="A186" s="91" t="s">
        <v>26</v>
      </c>
      <c r="B186" s="87" t="s">
        <v>27</v>
      </c>
      <c r="C186" s="69">
        <v>3509684.14</v>
      </c>
      <c r="D186" s="69">
        <v>4669191.81</v>
      </c>
      <c r="E186" s="69">
        <v>133.037379540371</v>
      </c>
      <c r="F186" s="70">
        <v>4497296</v>
      </c>
      <c r="G186" s="69">
        <v>4497296</v>
      </c>
      <c r="H186" s="70">
        <v>4497296</v>
      </c>
      <c r="I186" s="69">
        <v>96.318510419044</v>
      </c>
      <c r="J186" s="69">
        <v>100</v>
      </c>
      <c r="K186" s="69">
        <v>3549880.85</v>
      </c>
      <c r="L186" s="69">
        <v>78.933671477261</v>
      </c>
      <c r="M186" s="70">
        <v>382037</v>
      </c>
      <c r="N186" s="70">
        <v>4879333</v>
      </c>
      <c r="O186" s="69">
        <v>104.500590220987</v>
      </c>
      <c r="P186" s="69">
        <v>108.494815551389</v>
      </c>
    </row>
    <row r="187" spans="1:16">
      <c r="A187" s="89" t="s">
        <v>332</v>
      </c>
      <c r="B187" s="87" t="s">
        <v>333</v>
      </c>
      <c r="C187" s="63">
        <v>1583359.59</v>
      </c>
      <c r="D187" s="63">
        <v>2079033.8</v>
      </c>
      <c r="E187" s="63">
        <v>131.305220439534</v>
      </c>
      <c r="F187" s="64">
        <v>3351064</v>
      </c>
      <c r="G187" s="63">
        <v>3351064</v>
      </c>
      <c r="H187" s="64">
        <v>3351064</v>
      </c>
      <c r="I187" s="63">
        <v>161.183719091051</v>
      </c>
      <c r="J187" s="63">
        <v>100</v>
      </c>
      <c r="K187" s="63">
        <v>1550194.26</v>
      </c>
      <c r="L187" s="63">
        <v>46.2597628693454</v>
      </c>
      <c r="M187" s="64">
        <v>159012</v>
      </c>
      <c r="N187" s="64">
        <v>3510076</v>
      </c>
      <c r="O187" s="63">
        <v>168.832079593896</v>
      </c>
      <c r="P187" s="63">
        <v>104.745119758978</v>
      </c>
    </row>
    <row r="188" spans="1:16">
      <c r="A188" s="90" t="s">
        <v>24</v>
      </c>
      <c r="B188" s="87" t="s">
        <v>25</v>
      </c>
      <c r="C188" s="63">
        <v>1583359.59</v>
      </c>
      <c r="D188" s="63">
        <v>2079033.8</v>
      </c>
      <c r="E188" s="63">
        <v>131.305220439534</v>
      </c>
      <c r="F188" s="64">
        <v>3351064</v>
      </c>
      <c r="G188" s="63">
        <v>3351064</v>
      </c>
      <c r="H188" s="64">
        <v>3351064</v>
      </c>
      <c r="I188" s="63">
        <v>161.183719091051</v>
      </c>
      <c r="J188" s="63">
        <v>100</v>
      </c>
      <c r="K188" s="63">
        <v>1550194.26</v>
      </c>
      <c r="L188" s="63">
        <v>46.2597628693454</v>
      </c>
      <c r="M188" s="64">
        <v>159012</v>
      </c>
      <c r="N188" s="64">
        <v>3510076</v>
      </c>
      <c r="O188" s="63">
        <v>168.832079593896</v>
      </c>
      <c r="P188" s="63">
        <v>104.745119758978</v>
      </c>
    </row>
    <row r="189" spans="1:16">
      <c r="A189" s="91" t="s">
        <v>162</v>
      </c>
      <c r="B189" s="87" t="s">
        <v>163</v>
      </c>
      <c r="C189" s="69">
        <v>152933.39</v>
      </c>
      <c r="D189" s="69">
        <v>161168.4</v>
      </c>
      <c r="E189" s="69">
        <v>105.384703758937</v>
      </c>
      <c r="F189" s="70">
        <v>200545</v>
      </c>
      <c r="G189" s="69">
        <v>200545</v>
      </c>
      <c r="H189" s="70">
        <v>200545</v>
      </c>
      <c r="I189" s="69">
        <v>124.431960607663</v>
      </c>
      <c r="J189" s="69">
        <v>100</v>
      </c>
      <c r="K189" s="69">
        <v>162154.33</v>
      </c>
      <c r="L189" s="69">
        <v>80.8568301378743</v>
      </c>
      <c r="M189" s="70">
        <v>4645</v>
      </c>
      <c r="N189" s="70">
        <v>205190</v>
      </c>
      <c r="O189" s="69">
        <v>127.314039228534</v>
      </c>
      <c r="P189" s="69">
        <v>102.316188386646</v>
      </c>
    </row>
    <row r="190" spans="1:16">
      <c r="A190" s="91" t="s">
        <v>164</v>
      </c>
      <c r="B190" s="87" t="s">
        <v>165</v>
      </c>
      <c r="C190" s="69">
        <v>1053159.9</v>
      </c>
      <c r="D190" s="69">
        <v>1377868.18</v>
      </c>
      <c r="E190" s="69">
        <v>130.831811959419</v>
      </c>
      <c r="F190" s="70">
        <v>1806940</v>
      </c>
      <c r="G190" s="69">
        <v>1806940</v>
      </c>
      <c r="H190" s="70">
        <v>1806940</v>
      </c>
      <c r="I190" s="69">
        <v>131.140266262626</v>
      </c>
      <c r="J190" s="69">
        <v>100</v>
      </c>
      <c r="K190" s="69">
        <v>1076985.7</v>
      </c>
      <c r="L190" s="69">
        <v>59.6027372242576</v>
      </c>
      <c r="M190" s="70">
        <v>148988</v>
      </c>
      <c r="N190" s="70">
        <v>1955928</v>
      </c>
      <c r="O190" s="69">
        <v>141.953201938374</v>
      </c>
      <c r="P190" s="69">
        <v>108.245320818622</v>
      </c>
    </row>
    <row r="191" spans="1:16">
      <c r="A191" s="91" t="s">
        <v>168</v>
      </c>
      <c r="B191" s="87" t="s">
        <v>169</v>
      </c>
      <c r="C191" s="69"/>
      <c r="D191" s="69">
        <v>149626</v>
      </c>
      <c r="E191" s="69"/>
      <c r="F191" s="70">
        <v>720000</v>
      </c>
      <c r="G191" s="69">
        <v>720000</v>
      </c>
      <c r="H191" s="70">
        <v>720000</v>
      </c>
      <c r="I191" s="69">
        <v>481.19979148009</v>
      </c>
      <c r="J191" s="69">
        <v>100</v>
      </c>
      <c r="K191" s="69"/>
      <c r="L191" s="69"/>
      <c r="M191" s="69"/>
      <c r="N191" s="70">
        <v>720000</v>
      </c>
      <c r="O191" s="69">
        <v>481.19979148009</v>
      </c>
      <c r="P191" s="69">
        <v>100</v>
      </c>
    </row>
    <row r="192" spans="1:16">
      <c r="A192" s="91" t="s">
        <v>176</v>
      </c>
      <c r="B192" s="87" t="s">
        <v>177</v>
      </c>
      <c r="C192" s="69">
        <v>376834.62</v>
      </c>
      <c r="D192" s="69">
        <v>379523.35</v>
      </c>
      <c r="E192" s="69">
        <v>100.71350397689</v>
      </c>
      <c r="F192" s="70">
        <v>623579</v>
      </c>
      <c r="G192" s="69">
        <v>623579</v>
      </c>
      <c r="H192" s="70">
        <v>623579</v>
      </c>
      <c r="I192" s="69">
        <v>164.305832566033</v>
      </c>
      <c r="J192" s="69">
        <v>100</v>
      </c>
      <c r="K192" s="69">
        <v>309459.23</v>
      </c>
      <c r="L192" s="69">
        <v>49.6263071719862</v>
      </c>
      <c r="M192" s="70">
        <v>3784</v>
      </c>
      <c r="N192" s="70">
        <v>627363</v>
      </c>
      <c r="O192" s="69">
        <v>165.302872669099</v>
      </c>
      <c r="P192" s="69">
        <v>100.606819665191</v>
      </c>
    </row>
    <row r="193" spans="1:16">
      <c r="A193" s="91" t="s">
        <v>194</v>
      </c>
      <c r="B193" s="87" t="s">
        <v>195</v>
      </c>
      <c r="C193" s="69">
        <v>431.68</v>
      </c>
      <c r="D193" s="69">
        <v>10797.87</v>
      </c>
      <c r="E193" s="69">
        <v>2501.35980355819</v>
      </c>
      <c r="F193" s="69"/>
      <c r="G193" s="69"/>
      <c r="H193" s="69"/>
      <c r="I193" s="69"/>
      <c r="J193" s="69"/>
      <c r="K193" s="69">
        <v>1595</v>
      </c>
      <c r="L193" s="69"/>
      <c r="M193" s="70">
        <v>1595</v>
      </c>
      <c r="N193" s="70">
        <v>1595</v>
      </c>
      <c r="O193" s="69">
        <v>14.7714317731182</v>
      </c>
      <c r="P193" s="69"/>
    </row>
    <row r="194" spans="1:16">
      <c r="A194" s="91" t="s">
        <v>292</v>
      </c>
      <c r="B194" s="87" t="s">
        <v>293</v>
      </c>
      <c r="C194" s="69"/>
      <c r="D194" s="69">
        <v>50</v>
      </c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</row>
    <row r="195" spans="1:16">
      <c r="A195" s="89" t="s">
        <v>334</v>
      </c>
      <c r="B195" s="87" t="s">
        <v>335</v>
      </c>
      <c r="C195" s="63">
        <v>234772.85</v>
      </c>
      <c r="D195" s="63">
        <v>176702.11</v>
      </c>
      <c r="E195" s="63">
        <v>75.265138196346</v>
      </c>
      <c r="F195" s="64">
        <v>165935</v>
      </c>
      <c r="G195" s="63">
        <v>165935</v>
      </c>
      <c r="H195" s="64">
        <v>165935</v>
      </c>
      <c r="I195" s="63">
        <v>93.9066319015659</v>
      </c>
      <c r="J195" s="63">
        <v>100</v>
      </c>
      <c r="K195" s="63">
        <v>207961.13</v>
      </c>
      <c r="L195" s="63">
        <v>125.326862928255</v>
      </c>
      <c r="M195" s="64">
        <v>71075</v>
      </c>
      <c r="N195" s="64">
        <v>237010</v>
      </c>
      <c r="O195" s="63">
        <v>134.129694320006</v>
      </c>
      <c r="P195" s="63">
        <v>142.833037032573</v>
      </c>
    </row>
    <row r="196" spans="1:16">
      <c r="A196" s="90" t="s">
        <v>24</v>
      </c>
      <c r="B196" s="87" t="s">
        <v>25</v>
      </c>
      <c r="C196" s="63">
        <v>234772.85</v>
      </c>
      <c r="D196" s="63">
        <v>176702.11</v>
      </c>
      <c r="E196" s="63">
        <v>75.265138196346</v>
      </c>
      <c r="F196" s="64">
        <v>165935</v>
      </c>
      <c r="G196" s="63">
        <v>165935</v>
      </c>
      <c r="H196" s="64">
        <v>165935</v>
      </c>
      <c r="I196" s="63">
        <v>93.9066319015659</v>
      </c>
      <c r="J196" s="63">
        <v>100</v>
      </c>
      <c r="K196" s="63">
        <v>207961.13</v>
      </c>
      <c r="L196" s="63">
        <v>125.326862928255</v>
      </c>
      <c r="M196" s="64">
        <v>71075</v>
      </c>
      <c r="N196" s="64">
        <v>237010</v>
      </c>
      <c r="O196" s="63">
        <v>134.129694320006</v>
      </c>
      <c r="P196" s="63">
        <v>142.833037032573</v>
      </c>
    </row>
    <row r="197" spans="1:16">
      <c r="A197" s="91" t="s">
        <v>168</v>
      </c>
      <c r="B197" s="87" t="s">
        <v>169</v>
      </c>
      <c r="C197" s="69">
        <v>122.64</v>
      </c>
      <c r="D197" s="69">
        <v>15384.18</v>
      </c>
      <c r="E197" s="69">
        <v>12544.1780821918</v>
      </c>
      <c r="F197" s="69"/>
      <c r="G197" s="69"/>
      <c r="H197" s="69"/>
      <c r="I197" s="69"/>
      <c r="J197" s="69"/>
      <c r="K197" s="69">
        <v>153</v>
      </c>
      <c r="L197" s="69"/>
      <c r="M197" s="69"/>
      <c r="N197" s="69"/>
      <c r="O197" s="69"/>
      <c r="P197" s="69"/>
    </row>
    <row r="198" spans="1:16">
      <c r="A198" s="91" t="s">
        <v>176</v>
      </c>
      <c r="B198" s="87" t="s">
        <v>177</v>
      </c>
      <c r="C198" s="69">
        <v>157788.04</v>
      </c>
      <c r="D198" s="69">
        <v>97364.93</v>
      </c>
      <c r="E198" s="69">
        <v>61.7061533941356</v>
      </c>
      <c r="F198" s="70">
        <v>165935</v>
      </c>
      <c r="G198" s="69">
        <v>165935</v>
      </c>
      <c r="H198" s="70">
        <v>165935</v>
      </c>
      <c r="I198" s="69">
        <v>170.425840187016</v>
      </c>
      <c r="J198" s="69">
        <v>100</v>
      </c>
      <c r="K198" s="69">
        <v>204015.49</v>
      </c>
      <c r="L198" s="69">
        <v>122.949040286859</v>
      </c>
      <c r="M198" s="70">
        <v>67281</v>
      </c>
      <c r="N198" s="70">
        <v>233216</v>
      </c>
      <c r="O198" s="69">
        <v>239.527723175069</v>
      </c>
      <c r="P198" s="69">
        <v>140.546599572122</v>
      </c>
    </row>
    <row r="199" spans="1:16">
      <c r="A199" s="91" t="s">
        <v>194</v>
      </c>
      <c r="B199" s="87" t="s">
        <v>195</v>
      </c>
      <c r="C199" s="69">
        <v>76862.17</v>
      </c>
      <c r="D199" s="69">
        <v>63953</v>
      </c>
      <c r="E199" s="69">
        <v>83.204780713321</v>
      </c>
      <c r="F199" s="69"/>
      <c r="G199" s="69"/>
      <c r="H199" s="69"/>
      <c r="I199" s="69"/>
      <c r="J199" s="69"/>
      <c r="K199" s="69">
        <v>3792.64</v>
      </c>
      <c r="L199" s="69"/>
      <c r="M199" s="70">
        <v>3794</v>
      </c>
      <c r="N199" s="70">
        <v>3794</v>
      </c>
      <c r="O199" s="69">
        <v>5.93248166622363</v>
      </c>
      <c r="P199" s="69"/>
    </row>
    <row r="200" spans="1:16">
      <c r="A200" s="89" t="s">
        <v>336</v>
      </c>
      <c r="B200" s="87" t="s">
        <v>337</v>
      </c>
      <c r="C200" s="63">
        <v>345079.29</v>
      </c>
      <c r="D200" s="63">
        <v>331806</v>
      </c>
      <c r="E200" s="63">
        <v>96.153553578947</v>
      </c>
      <c r="F200" s="64">
        <v>363000</v>
      </c>
      <c r="G200" s="63">
        <v>363000</v>
      </c>
      <c r="H200" s="64">
        <v>363000</v>
      </c>
      <c r="I200" s="63">
        <v>109.401276649609</v>
      </c>
      <c r="J200" s="63">
        <v>100</v>
      </c>
      <c r="K200" s="63"/>
      <c r="L200" s="63"/>
      <c r="M200" s="64"/>
      <c r="N200" s="64">
        <v>363000</v>
      </c>
      <c r="O200" s="63">
        <v>109.401276649609</v>
      </c>
      <c r="P200" s="63">
        <v>100</v>
      </c>
    </row>
    <row r="201" spans="1:16">
      <c r="A201" s="90" t="s">
        <v>24</v>
      </c>
      <c r="B201" s="87" t="s">
        <v>25</v>
      </c>
      <c r="C201" s="63">
        <v>345079.29</v>
      </c>
      <c r="D201" s="63">
        <v>331806</v>
      </c>
      <c r="E201" s="63">
        <v>96.153553578947</v>
      </c>
      <c r="F201" s="64">
        <v>363000</v>
      </c>
      <c r="G201" s="63">
        <v>363000</v>
      </c>
      <c r="H201" s="64">
        <v>363000</v>
      </c>
      <c r="I201" s="63">
        <v>109.401276649609</v>
      </c>
      <c r="J201" s="63">
        <v>100</v>
      </c>
      <c r="K201" s="63"/>
      <c r="L201" s="63"/>
      <c r="M201" s="63"/>
      <c r="N201" s="64">
        <v>363000</v>
      </c>
      <c r="O201" s="63">
        <v>109.401276649609</v>
      </c>
      <c r="P201" s="63">
        <v>100</v>
      </c>
    </row>
    <row r="202" spans="1:16">
      <c r="A202" s="91" t="s">
        <v>26</v>
      </c>
      <c r="B202" s="87" t="s">
        <v>27</v>
      </c>
      <c r="C202" s="69">
        <v>345079.29</v>
      </c>
      <c r="D202" s="69">
        <v>331806</v>
      </c>
      <c r="E202" s="69">
        <v>96.153553578947</v>
      </c>
      <c r="F202" s="70">
        <v>363000</v>
      </c>
      <c r="G202" s="69">
        <v>363000</v>
      </c>
      <c r="H202" s="70">
        <v>363000</v>
      </c>
      <c r="I202" s="69">
        <v>109.401276649609</v>
      </c>
      <c r="J202" s="69">
        <v>100</v>
      </c>
      <c r="K202" s="69"/>
      <c r="L202" s="69"/>
      <c r="M202" s="69"/>
      <c r="N202" s="70">
        <v>363000</v>
      </c>
      <c r="O202" s="69">
        <v>109.401276649609</v>
      </c>
      <c r="P202" s="69">
        <v>100</v>
      </c>
    </row>
    <row r="203" spans="1:16">
      <c r="A203" s="89" t="s">
        <v>338</v>
      </c>
      <c r="B203" s="87" t="s">
        <v>339</v>
      </c>
      <c r="C203" s="63"/>
      <c r="D203" s="63">
        <v>79853</v>
      </c>
      <c r="E203" s="63"/>
      <c r="F203" s="64">
        <v>69816</v>
      </c>
      <c r="G203" s="63">
        <v>69816</v>
      </c>
      <c r="H203" s="64">
        <v>69816</v>
      </c>
      <c r="I203" s="63">
        <v>87.430653826406</v>
      </c>
      <c r="J203" s="63">
        <v>100</v>
      </c>
      <c r="K203" s="63"/>
      <c r="L203" s="63"/>
      <c r="M203" s="64"/>
      <c r="N203" s="64">
        <v>69816</v>
      </c>
      <c r="O203" s="63">
        <v>87.430653826406</v>
      </c>
      <c r="P203" s="63">
        <v>100</v>
      </c>
    </row>
    <row r="204" spans="1:16">
      <c r="A204" s="90" t="s">
        <v>24</v>
      </c>
      <c r="B204" s="87" t="s">
        <v>25</v>
      </c>
      <c r="C204" s="63"/>
      <c r="D204" s="63">
        <v>79853</v>
      </c>
      <c r="E204" s="63"/>
      <c r="F204" s="64">
        <v>69816</v>
      </c>
      <c r="G204" s="63">
        <v>69816</v>
      </c>
      <c r="H204" s="64">
        <v>69816</v>
      </c>
      <c r="I204" s="63">
        <v>87.430653826406</v>
      </c>
      <c r="J204" s="63">
        <v>100</v>
      </c>
      <c r="K204" s="63"/>
      <c r="L204" s="63"/>
      <c r="M204" s="63"/>
      <c r="N204" s="64">
        <v>69816</v>
      </c>
      <c r="O204" s="63">
        <v>87.430653826406</v>
      </c>
      <c r="P204" s="63">
        <v>100</v>
      </c>
    </row>
    <row r="205" spans="1:16">
      <c r="A205" s="91" t="s">
        <v>26</v>
      </c>
      <c r="B205" s="87" t="s">
        <v>27</v>
      </c>
      <c r="C205" s="69"/>
      <c r="D205" s="69">
        <v>79853</v>
      </c>
      <c r="E205" s="69"/>
      <c r="F205" s="70">
        <v>69816</v>
      </c>
      <c r="G205" s="69">
        <v>69816</v>
      </c>
      <c r="H205" s="70">
        <v>69816</v>
      </c>
      <c r="I205" s="69">
        <v>87.430653826406</v>
      </c>
      <c r="J205" s="69">
        <v>100</v>
      </c>
      <c r="K205" s="69"/>
      <c r="L205" s="69"/>
      <c r="M205" s="69"/>
      <c r="N205" s="70">
        <v>69816</v>
      </c>
      <c r="O205" s="69">
        <v>87.430653826406</v>
      </c>
      <c r="P205" s="69">
        <v>100</v>
      </c>
    </row>
    <row r="206" spans="1:16">
      <c r="A206" s="89" t="s">
        <v>340</v>
      </c>
      <c r="B206" s="87" t="s">
        <v>341</v>
      </c>
      <c r="C206" s="63">
        <v>2510262.9</v>
      </c>
      <c r="D206" s="63">
        <v>7364877.01</v>
      </c>
      <c r="E206" s="63">
        <v>293.390664778578</v>
      </c>
      <c r="F206" s="64">
        <v>7500000</v>
      </c>
      <c r="G206" s="63">
        <v>7500000</v>
      </c>
      <c r="H206" s="64">
        <v>7500000</v>
      </c>
      <c r="I206" s="63">
        <v>101.83469445337</v>
      </c>
      <c r="J206" s="63">
        <v>100</v>
      </c>
      <c r="K206" s="63">
        <v>1665798.38</v>
      </c>
      <c r="L206" s="63">
        <v>22.2106450666667</v>
      </c>
      <c r="M206" s="64">
        <v>-1000000</v>
      </c>
      <c r="N206" s="64">
        <v>6500000</v>
      </c>
      <c r="O206" s="63">
        <v>88.2567351929208</v>
      </c>
      <c r="P206" s="63">
        <v>86.6666666666667</v>
      </c>
    </row>
    <row r="207" spans="1:16">
      <c r="A207" s="90" t="s">
        <v>24</v>
      </c>
      <c r="B207" s="87" t="s">
        <v>25</v>
      </c>
      <c r="C207" s="63">
        <v>2510262.9</v>
      </c>
      <c r="D207" s="63">
        <v>7364877.01</v>
      </c>
      <c r="E207" s="63">
        <v>293.390664778578</v>
      </c>
      <c r="F207" s="64">
        <v>7500000</v>
      </c>
      <c r="G207" s="63">
        <v>7500000</v>
      </c>
      <c r="H207" s="64">
        <v>7500000</v>
      </c>
      <c r="I207" s="63">
        <v>101.83469445337</v>
      </c>
      <c r="J207" s="63">
        <v>100</v>
      </c>
      <c r="K207" s="63">
        <v>1665798.38</v>
      </c>
      <c r="L207" s="63">
        <v>22.2106450666667</v>
      </c>
      <c r="M207" s="64">
        <v>-1000000</v>
      </c>
      <c r="N207" s="64">
        <v>6500000</v>
      </c>
      <c r="O207" s="63">
        <v>88.2567351929208</v>
      </c>
      <c r="P207" s="63">
        <v>86.6666666666667</v>
      </c>
    </row>
    <row r="208" spans="1:16">
      <c r="A208" s="91" t="s">
        <v>26</v>
      </c>
      <c r="B208" s="87" t="s">
        <v>27</v>
      </c>
      <c r="C208" s="69">
        <v>2510262.9</v>
      </c>
      <c r="D208" s="69">
        <v>7344354.01</v>
      </c>
      <c r="E208" s="69">
        <v>292.573101008663</v>
      </c>
      <c r="F208" s="70">
        <v>7500000</v>
      </c>
      <c r="G208" s="69">
        <v>7500000</v>
      </c>
      <c r="H208" s="70">
        <v>7500000</v>
      </c>
      <c r="I208" s="69">
        <v>102.119260452152</v>
      </c>
      <c r="J208" s="69">
        <v>100</v>
      </c>
      <c r="K208" s="69">
        <v>1665798.38</v>
      </c>
      <c r="L208" s="69">
        <v>22.2106450666667</v>
      </c>
      <c r="M208" s="70">
        <v>-1000000</v>
      </c>
      <c r="N208" s="70">
        <v>6500000</v>
      </c>
      <c r="O208" s="69">
        <v>88.5033590585321</v>
      </c>
      <c r="P208" s="69">
        <v>86.6666666666667</v>
      </c>
    </row>
    <row r="209" spans="1:16">
      <c r="A209" s="91" t="s">
        <v>156</v>
      </c>
      <c r="B209" s="87" t="s">
        <v>157</v>
      </c>
      <c r="C209" s="69"/>
      <c r="D209" s="69">
        <v>20523</v>
      </c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</row>
    <row r="210" spans="1:16">
      <c r="A210" s="89" t="s">
        <v>342</v>
      </c>
      <c r="B210" s="87" t="s">
        <v>343</v>
      </c>
      <c r="C210" s="63">
        <v>33775609.52</v>
      </c>
      <c r="D210" s="63">
        <v>23267620.76</v>
      </c>
      <c r="E210" s="63">
        <v>68.8888256664095</v>
      </c>
      <c r="F210" s="64">
        <v>8304767</v>
      </c>
      <c r="G210" s="63">
        <v>8304767</v>
      </c>
      <c r="H210" s="64">
        <v>8674896</v>
      </c>
      <c r="I210" s="63">
        <v>37.283124430639</v>
      </c>
      <c r="J210" s="63">
        <v>104.45682582064</v>
      </c>
      <c r="K210" s="63">
        <v>11236112.32</v>
      </c>
      <c r="L210" s="63">
        <v>129.524461388356</v>
      </c>
      <c r="M210" s="64">
        <v>3320156</v>
      </c>
      <c r="N210" s="64">
        <v>11995052</v>
      </c>
      <c r="O210" s="63">
        <v>51.5525507473502</v>
      </c>
      <c r="P210" s="63">
        <v>138.273150479268</v>
      </c>
    </row>
    <row r="211" spans="1:16">
      <c r="A211" s="90" t="s">
        <v>24</v>
      </c>
      <c r="B211" s="87" t="s">
        <v>25</v>
      </c>
      <c r="C211" s="63">
        <v>33775609.52</v>
      </c>
      <c r="D211" s="63">
        <v>23267620.76</v>
      </c>
      <c r="E211" s="63">
        <v>68.8888256664095</v>
      </c>
      <c r="F211" s="64">
        <v>8304767</v>
      </c>
      <c r="G211" s="63">
        <v>8304767</v>
      </c>
      <c r="H211" s="64">
        <v>8674896</v>
      </c>
      <c r="I211" s="63">
        <v>37.283124430639</v>
      </c>
      <c r="J211" s="63">
        <v>104.45682582064</v>
      </c>
      <c r="K211" s="63">
        <v>11236112.32</v>
      </c>
      <c r="L211" s="63">
        <v>129.524461388356</v>
      </c>
      <c r="M211" s="64">
        <v>3320156</v>
      </c>
      <c r="N211" s="64">
        <v>11995052</v>
      </c>
      <c r="O211" s="63">
        <v>51.5525507473502</v>
      </c>
      <c r="P211" s="63">
        <v>138.273150479268</v>
      </c>
    </row>
    <row r="212" spans="1:16">
      <c r="A212" s="91" t="s">
        <v>56</v>
      </c>
      <c r="B212" s="87" t="s">
        <v>57</v>
      </c>
      <c r="C212" s="69">
        <v>5243806.27</v>
      </c>
      <c r="D212" s="69">
        <v>2217485.57</v>
      </c>
      <c r="E212" s="69">
        <v>42.2877096487396</v>
      </c>
      <c r="F212" s="70">
        <v>1022523</v>
      </c>
      <c r="G212" s="69">
        <v>1022523</v>
      </c>
      <c r="H212" s="70">
        <v>1392652</v>
      </c>
      <c r="I212" s="69">
        <v>62.8032046224319</v>
      </c>
      <c r="J212" s="69">
        <v>136.197620982609</v>
      </c>
      <c r="K212" s="69">
        <v>1128751.6</v>
      </c>
      <c r="L212" s="69">
        <v>81.0505136961711</v>
      </c>
      <c r="M212" s="70">
        <v>-220000</v>
      </c>
      <c r="N212" s="70">
        <v>1172652</v>
      </c>
      <c r="O212" s="69">
        <v>52.8820577623871</v>
      </c>
      <c r="P212" s="69">
        <v>84.2028015613377</v>
      </c>
    </row>
    <row r="213" spans="1:16">
      <c r="A213" s="91" t="s">
        <v>344</v>
      </c>
      <c r="B213" s="87" t="s">
        <v>345</v>
      </c>
      <c r="C213" s="69">
        <v>28531803.25</v>
      </c>
      <c r="D213" s="69">
        <v>21050135.19</v>
      </c>
      <c r="E213" s="69">
        <v>73.7777945738498</v>
      </c>
      <c r="F213" s="70">
        <v>7282244</v>
      </c>
      <c r="G213" s="69">
        <v>7282244</v>
      </c>
      <c r="H213" s="70">
        <v>7282244</v>
      </c>
      <c r="I213" s="69">
        <v>34.5947611940254</v>
      </c>
      <c r="J213" s="69">
        <v>100</v>
      </c>
      <c r="K213" s="69">
        <v>10107360.72</v>
      </c>
      <c r="L213" s="69">
        <v>138.794590238943</v>
      </c>
      <c r="M213" s="70">
        <v>3540156</v>
      </c>
      <c r="N213" s="70">
        <v>10822400</v>
      </c>
      <c r="O213" s="69">
        <v>51.4124964154209</v>
      </c>
      <c r="P213" s="69">
        <v>148.613531763012</v>
      </c>
    </row>
    <row r="214" spans="1:16">
      <c r="A214" s="89" t="s">
        <v>348</v>
      </c>
      <c r="B214" s="87" t="s">
        <v>349</v>
      </c>
      <c r="C214" s="63">
        <v>8809994.7</v>
      </c>
      <c r="D214" s="63">
        <v>2675245.12</v>
      </c>
      <c r="E214" s="63">
        <v>30.3660241702529</v>
      </c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</row>
    <row r="215" spans="1:16">
      <c r="A215" s="90" t="s">
        <v>24</v>
      </c>
      <c r="B215" s="87" t="s">
        <v>25</v>
      </c>
      <c r="C215" s="63">
        <v>8809994.7</v>
      </c>
      <c r="D215" s="63">
        <v>2675245.12</v>
      </c>
      <c r="E215" s="63">
        <v>30.3660241702529</v>
      </c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</row>
    <row r="216" spans="1:16">
      <c r="A216" s="91" t="s">
        <v>56</v>
      </c>
      <c r="B216" s="87" t="s">
        <v>57</v>
      </c>
      <c r="C216" s="69">
        <v>1321499.14</v>
      </c>
      <c r="D216" s="69">
        <v>401286.67</v>
      </c>
      <c r="E216" s="69">
        <v>30.3660182480331</v>
      </c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</row>
    <row r="217" spans="1:16">
      <c r="A217" s="91" t="s">
        <v>350</v>
      </c>
      <c r="B217" s="87" t="s">
        <v>351</v>
      </c>
      <c r="C217" s="69">
        <v>7488495.56</v>
      </c>
      <c r="D217" s="69">
        <v>2273958.45</v>
      </c>
      <c r="E217" s="69">
        <v>30.3660252153505</v>
      </c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</row>
    <row r="218" spans="1:16">
      <c r="A218" s="89" t="s">
        <v>352</v>
      </c>
      <c r="B218" s="87" t="s">
        <v>353</v>
      </c>
      <c r="C218" s="63">
        <v>18847671.21</v>
      </c>
      <c r="D218" s="63">
        <v>145786442.99</v>
      </c>
      <c r="E218" s="63">
        <v>773.498441084064</v>
      </c>
      <c r="F218" s="64">
        <v>6247432</v>
      </c>
      <c r="G218" s="63">
        <v>6247432</v>
      </c>
      <c r="H218" s="64">
        <v>13312841</v>
      </c>
      <c r="I218" s="63">
        <v>9.13174142050587</v>
      </c>
      <c r="J218" s="63">
        <v>213.093011656629</v>
      </c>
      <c r="K218" s="63">
        <v>13172043.94</v>
      </c>
      <c r="L218" s="63">
        <v>98.9423965928835</v>
      </c>
      <c r="M218" s="64">
        <v>43244472</v>
      </c>
      <c r="N218" s="64">
        <v>56557313</v>
      </c>
      <c r="O218" s="63">
        <v>38.7946312702612</v>
      </c>
      <c r="P218" s="63">
        <v>424.832783625974</v>
      </c>
    </row>
    <row r="219" spans="1:16">
      <c r="A219" s="90" t="s">
        <v>24</v>
      </c>
      <c r="B219" s="87" t="s">
        <v>25</v>
      </c>
      <c r="C219" s="63">
        <v>18847671.21</v>
      </c>
      <c r="D219" s="63">
        <v>145786442.99</v>
      </c>
      <c r="E219" s="63">
        <v>773.498441084064</v>
      </c>
      <c r="F219" s="64">
        <v>6247432</v>
      </c>
      <c r="G219" s="63">
        <v>6247432</v>
      </c>
      <c r="H219" s="64">
        <v>13312841</v>
      </c>
      <c r="I219" s="63">
        <v>9.13174142050587</v>
      </c>
      <c r="J219" s="63">
        <v>213.093011656629</v>
      </c>
      <c r="K219" s="63">
        <v>13172043.94</v>
      </c>
      <c r="L219" s="63">
        <v>98.9423965928835</v>
      </c>
      <c r="M219" s="64">
        <v>43244472</v>
      </c>
      <c r="N219" s="64">
        <v>56557313</v>
      </c>
      <c r="O219" s="63">
        <v>38.7946312702612</v>
      </c>
      <c r="P219" s="63">
        <v>424.832783625974</v>
      </c>
    </row>
    <row r="220" spans="1:16">
      <c r="A220" s="91" t="s">
        <v>26</v>
      </c>
      <c r="B220" s="87" t="s">
        <v>27</v>
      </c>
      <c r="C220" s="69"/>
      <c r="D220" s="69">
        <v>91841220.57</v>
      </c>
      <c r="E220" s="69"/>
      <c r="F220" s="70">
        <v>6247432</v>
      </c>
      <c r="G220" s="69">
        <v>6247432</v>
      </c>
      <c r="H220" s="70">
        <v>13312841</v>
      </c>
      <c r="I220" s="69">
        <v>14.4954965944221</v>
      </c>
      <c r="J220" s="69">
        <v>213.093011656629</v>
      </c>
      <c r="K220" s="69">
        <v>13172043.94</v>
      </c>
      <c r="L220" s="69">
        <v>98.9423965928835</v>
      </c>
      <c r="M220" s="70">
        <v>43244472</v>
      </c>
      <c r="N220" s="70">
        <v>56557313</v>
      </c>
      <c r="O220" s="69">
        <v>61.5816216824915</v>
      </c>
      <c r="P220" s="69">
        <v>424.832783625974</v>
      </c>
    </row>
    <row r="221" spans="1:16">
      <c r="A221" s="91" t="s">
        <v>354</v>
      </c>
      <c r="B221" s="87" t="s">
        <v>355</v>
      </c>
      <c r="C221" s="69">
        <v>18610373.42</v>
      </c>
      <c r="D221" s="69">
        <v>53945222.42</v>
      </c>
      <c r="E221" s="69">
        <v>289.866415909886</v>
      </c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</row>
    <row r="222" spans="1:16">
      <c r="A222" s="91" t="s">
        <v>356</v>
      </c>
      <c r="B222" s="87" t="s">
        <v>357</v>
      </c>
      <c r="C222" s="69">
        <v>237297.79</v>
      </c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</row>
    <row r="223" spans="1:16">
      <c r="A223" s="89" t="s">
        <v>358</v>
      </c>
      <c r="B223" s="87" t="s">
        <v>359</v>
      </c>
      <c r="C223" s="63">
        <v>121694.83</v>
      </c>
      <c r="D223" s="63">
        <v>22327372.05</v>
      </c>
      <c r="E223" s="63">
        <v>18347.0177410166</v>
      </c>
      <c r="F223" s="64">
        <v>61053319</v>
      </c>
      <c r="G223" s="63">
        <v>61053319</v>
      </c>
      <c r="H223" s="64">
        <v>73854225</v>
      </c>
      <c r="I223" s="63">
        <v>330.778852229499</v>
      </c>
      <c r="J223" s="63">
        <v>120.966765131966</v>
      </c>
      <c r="K223" s="63">
        <v>63583481.57</v>
      </c>
      <c r="L223" s="63">
        <v>86.0932215726318</v>
      </c>
      <c r="M223" s="64">
        <v>7544418</v>
      </c>
      <c r="N223" s="64">
        <v>81398643</v>
      </c>
      <c r="O223" s="63">
        <v>364.568847680397</v>
      </c>
      <c r="P223" s="63">
        <v>110.215282876504</v>
      </c>
    </row>
    <row r="224" spans="1:16">
      <c r="A224" s="90" t="s">
        <v>24</v>
      </c>
      <c r="B224" s="87" t="s">
        <v>25</v>
      </c>
      <c r="C224" s="63">
        <v>121694.83</v>
      </c>
      <c r="D224" s="63">
        <v>22327372.05</v>
      </c>
      <c r="E224" s="63">
        <v>18347.0177410166</v>
      </c>
      <c r="F224" s="64">
        <v>61053319</v>
      </c>
      <c r="G224" s="63">
        <v>61053319</v>
      </c>
      <c r="H224" s="64">
        <v>73854225</v>
      </c>
      <c r="I224" s="63">
        <v>330.778852229499</v>
      </c>
      <c r="J224" s="63">
        <v>120.966765131966</v>
      </c>
      <c r="K224" s="63">
        <v>63583481.57</v>
      </c>
      <c r="L224" s="63">
        <v>86.0932215726318</v>
      </c>
      <c r="M224" s="64">
        <v>7544418</v>
      </c>
      <c r="N224" s="64">
        <v>81398643</v>
      </c>
      <c r="O224" s="63">
        <v>364.568847680397</v>
      </c>
      <c r="P224" s="63">
        <v>110.215282876504</v>
      </c>
    </row>
    <row r="225" spans="1:16">
      <c r="A225" s="91" t="s">
        <v>158</v>
      </c>
      <c r="B225" s="87" t="s">
        <v>159</v>
      </c>
      <c r="C225" s="69">
        <v>121694.83</v>
      </c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</row>
    <row r="226" spans="1:16">
      <c r="A226" s="91" t="s">
        <v>360</v>
      </c>
      <c r="B226" s="87" t="s">
        <v>361</v>
      </c>
      <c r="C226" s="69"/>
      <c r="D226" s="69">
        <v>22327372.05</v>
      </c>
      <c r="E226" s="69"/>
      <c r="F226" s="70">
        <v>61053319</v>
      </c>
      <c r="G226" s="69">
        <v>61053319</v>
      </c>
      <c r="H226" s="70">
        <v>73854225</v>
      </c>
      <c r="I226" s="69">
        <v>330.778852229499</v>
      </c>
      <c r="J226" s="69">
        <v>120.966765131966</v>
      </c>
      <c r="K226" s="69">
        <v>63583481.57</v>
      </c>
      <c r="L226" s="69">
        <v>86.0932215726318</v>
      </c>
      <c r="M226" s="70">
        <v>7544418</v>
      </c>
      <c r="N226" s="70">
        <v>81398643</v>
      </c>
      <c r="O226" s="69">
        <v>364.568847680397</v>
      </c>
      <c r="P226" s="69">
        <v>110.215282876504</v>
      </c>
    </row>
    <row r="227" spans="1:16">
      <c r="A227" s="89" t="s">
        <v>362</v>
      </c>
      <c r="B227" s="87" t="s">
        <v>363</v>
      </c>
      <c r="C227" s="63"/>
      <c r="D227" s="63">
        <v>7077010.48</v>
      </c>
      <c r="E227" s="63"/>
      <c r="F227" s="64">
        <v>5076376</v>
      </c>
      <c r="G227" s="63">
        <v>5076376</v>
      </c>
      <c r="H227" s="64">
        <v>5076376</v>
      </c>
      <c r="I227" s="63">
        <v>71.7305140969637</v>
      </c>
      <c r="J227" s="63">
        <v>100</v>
      </c>
      <c r="K227" s="63">
        <v>557376.59</v>
      </c>
      <c r="L227" s="63">
        <v>10.9798129610573</v>
      </c>
      <c r="M227" s="64">
        <v>-2222380</v>
      </c>
      <c r="N227" s="64">
        <v>2853996</v>
      </c>
      <c r="O227" s="63">
        <v>40.3277062831197</v>
      </c>
      <c r="P227" s="63">
        <v>56.2211309800535</v>
      </c>
    </row>
    <row r="228" spans="1:16">
      <c r="A228" s="90" t="s">
        <v>24</v>
      </c>
      <c r="B228" s="87" t="s">
        <v>25</v>
      </c>
      <c r="C228" s="63"/>
      <c r="D228" s="63">
        <v>7077010.48</v>
      </c>
      <c r="E228" s="63"/>
      <c r="F228" s="64">
        <v>5076376</v>
      </c>
      <c r="G228" s="63">
        <v>5076376</v>
      </c>
      <c r="H228" s="64">
        <v>5076376</v>
      </c>
      <c r="I228" s="63">
        <v>71.7305140969637</v>
      </c>
      <c r="J228" s="63">
        <v>100</v>
      </c>
      <c r="K228" s="63">
        <v>557376.59</v>
      </c>
      <c r="L228" s="63">
        <v>10.9798129610573</v>
      </c>
      <c r="M228" s="64">
        <v>-2222380</v>
      </c>
      <c r="N228" s="64">
        <v>2853996</v>
      </c>
      <c r="O228" s="63">
        <v>40.3277062831197</v>
      </c>
      <c r="P228" s="63">
        <v>56.2211309800535</v>
      </c>
    </row>
    <row r="229" spans="1:16">
      <c r="A229" s="91" t="s">
        <v>158</v>
      </c>
      <c r="B229" s="87" t="s">
        <v>159</v>
      </c>
      <c r="C229" s="69"/>
      <c r="D229" s="69">
        <v>7077010.48</v>
      </c>
      <c r="E229" s="69"/>
      <c r="F229" s="70">
        <v>5076376</v>
      </c>
      <c r="G229" s="69">
        <v>5076376</v>
      </c>
      <c r="H229" s="70">
        <v>5076376</v>
      </c>
      <c r="I229" s="69">
        <v>71.7305140969637</v>
      </c>
      <c r="J229" s="69">
        <v>100</v>
      </c>
      <c r="K229" s="69">
        <v>557376.59</v>
      </c>
      <c r="L229" s="69">
        <v>10.9798129610573</v>
      </c>
      <c r="M229" s="70">
        <v>-2222380</v>
      </c>
      <c r="N229" s="70">
        <v>2853996</v>
      </c>
      <c r="O229" s="69">
        <v>40.3277062831197</v>
      </c>
      <c r="P229" s="69">
        <v>56.2211309800535</v>
      </c>
    </row>
    <row r="230" spans="1:16">
      <c r="A230" s="89" t="s">
        <v>364</v>
      </c>
      <c r="B230" s="87" t="s">
        <v>365</v>
      </c>
      <c r="C230" s="63"/>
      <c r="D230" s="63"/>
      <c r="E230" s="63"/>
      <c r="F230" s="64">
        <v>250001</v>
      </c>
      <c r="G230" s="63">
        <v>250001</v>
      </c>
      <c r="H230" s="64">
        <v>250001</v>
      </c>
      <c r="I230" s="63"/>
      <c r="J230" s="63">
        <v>100</v>
      </c>
      <c r="K230" s="63"/>
      <c r="L230" s="63"/>
      <c r="M230" s="64">
        <v>-250001</v>
      </c>
      <c r="N230" s="64"/>
      <c r="O230" s="63"/>
      <c r="P230" s="63"/>
    </row>
    <row r="231" spans="1:16">
      <c r="A231" s="90" t="s">
        <v>24</v>
      </c>
      <c r="B231" s="87" t="s">
        <v>25</v>
      </c>
      <c r="C231" s="63"/>
      <c r="D231" s="63"/>
      <c r="E231" s="63"/>
      <c r="F231" s="64">
        <v>250001</v>
      </c>
      <c r="G231" s="63">
        <v>250001</v>
      </c>
      <c r="H231" s="64">
        <v>250001</v>
      </c>
      <c r="I231" s="63"/>
      <c r="J231" s="63">
        <v>100</v>
      </c>
      <c r="K231" s="63"/>
      <c r="L231" s="63"/>
      <c r="M231" s="64">
        <v>-250001</v>
      </c>
      <c r="N231" s="63"/>
      <c r="O231" s="63"/>
      <c r="P231" s="63"/>
    </row>
    <row r="232" spans="1:16">
      <c r="A232" s="91" t="s">
        <v>56</v>
      </c>
      <c r="B232" s="87" t="s">
        <v>57</v>
      </c>
      <c r="C232" s="69"/>
      <c r="D232" s="69"/>
      <c r="E232" s="69"/>
      <c r="F232" s="70">
        <v>37501</v>
      </c>
      <c r="G232" s="69">
        <v>37501</v>
      </c>
      <c r="H232" s="70">
        <v>37501</v>
      </c>
      <c r="I232" s="69"/>
      <c r="J232" s="69">
        <v>100</v>
      </c>
      <c r="K232" s="69"/>
      <c r="L232" s="69"/>
      <c r="M232" s="70">
        <v>-37501</v>
      </c>
      <c r="N232" s="69"/>
      <c r="O232" s="69"/>
      <c r="P232" s="69"/>
    </row>
    <row r="233" spans="1:16">
      <c r="A233" s="91" t="s">
        <v>350</v>
      </c>
      <c r="B233" s="87" t="s">
        <v>351</v>
      </c>
      <c r="C233" s="69"/>
      <c r="D233" s="69"/>
      <c r="E233" s="69"/>
      <c r="F233" s="70">
        <v>212500</v>
      </c>
      <c r="G233" s="69">
        <v>212500</v>
      </c>
      <c r="H233" s="70">
        <v>212500</v>
      </c>
      <c r="I233" s="69"/>
      <c r="J233" s="69">
        <v>100</v>
      </c>
      <c r="K233" s="69"/>
      <c r="L233" s="69"/>
      <c r="M233" s="70">
        <v>-212500</v>
      </c>
      <c r="N233" s="69"/>
      <c r="O233" s="69"/>
      <c r="P233" s="69"/>
    </row>
    <row r="234" spans="1:16">
      <c r="A234" s="89" t="s">
        <v>366</v>
      </c>
      <c r="B234" s="87" t="s">
        <v>367</v>
      </c>
      <c r="C234" s="63"/>
      <c r="D234" s="63">
        <v>17345481.5</v>
      </c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</row>
    <row r="235" spans="1:16">
      <c r="A235" s="90" t="s">
        <v>24</v>
      </c>
      <c r="B235" s="87" t="s">
        <v>25</v>
      </c>
      <c r="C235" s="63"/>
      <c r="D235" s="63">
        <v>17345481.5</v>
      </c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</row>
    <row r="236" spans="1:16">
      <c r="A236" s="91" t="s">
        <v>26</v>
      </c>
      <c r="B236" s="87" t="s">
        <v>27</v>
      </c>
      <c r="C236" s="69"/>
      <c r="D236" s="69">
        <v>12963570.5</v>
      </c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</row>
    <row r="237" spans="1:16">
      <c r="A237" s="91" t="s">
        <v>356</v>
      </c>
      <c r="B237" s="87" t="s">
        <v>357</v>
      </c>
      <c r="C237" s="69"/>
      <c r="D237" s="69">
        <v>4381911</v>
      </c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</row>
    <row r="238" spans="1:16">
      <c r="A238" s="89" t="s">
        <v>368</v>
      </c>
      <c r="B238" s="87" t="s">
        <v>369</v>
      </c>
      <c r="C238" s="63"/>
      <c r="D238" s="63"/>
      <c r="E238" s="63"/>
      <c r="F238" s="64">
        <v>15791859</v>
      </c>
      <c r="G238" s="63">
        <v>15791859</v>
      </c>
      <c r="H238" s="64">
        <v>14111229</v>
      </c>
      <c r="I238" s="63"/>
      <c r="J238" s="63">
        <v>89.3576177446873</v>
      </c>
      <c r="K238" s="63"/>
      <c r="L238" s="63"/>
      <c r="M238" s="64">
        <v>-12211232</v>
      </c>
      <c r="N238" s="64">
        <v>1899997</v>
      </c>
      <c r="O238" s="63"/>
      <c r="P238" s="63">
        <v>13.4644331829637</v>
      </c>
    </row>
    <row r="239" spans="1:16">
      <c r="A239" s="90" t="s">
        <v>24</v>
      </c>
      <c r="B239" s="87" t="s">
        <v>25</v>
      </c>
      <c r="C239" s="63"/>
      <c r="D239" s="63"/>
      <c r="E239" s="63"/>
      <c r="F239" s="64">
        <v>15791859</v>
      </c>
      <c r="G239" s="63">
        <v>15791859</v>
      </c>
      <c r="H239" s="64">
        <v>14111229</v>
      </c>
      <c r="I239" s="63"/>
      <c r="J239" s="63">
        <v>89.3576177446873</v>
      </c>
      <c r="K239" s="63"/>
      <c r="L239" s="63"/>
      <c r="M239" s="64">
        <v>-12211232</v>
      </c>
      <c r="N239" s="64">
        <v>1899997</v>
      </c>
      <c r="O239" s="63"/>
      <c r="P239" s="63">
        <v>13.4644331829637</v>
      </c>
    </row>
    <row r="240" spans="1:16">
      <c r="A240" s="91" t="s">
        <v>56</v>
      </c>
      <c r="B240" s="87" t="s">
        <v>57</v>
      </c>
      <c r="C240" s="69"/>
      <c r="D240" s="69"/>
      <c r="E240" s="69"/>
      <c r="F240" s="70">
        <v>1680630</v>
      </c>
      <c r="G240" s="69">
        <v>1680630</v>
      </c>
      <c r="H240" s="69"/>
      <c r="I240" s="69"/>
      <c r="J240" s="69"/>
      <c r="K240" s="69"/>
      <c r="L240" s="69"/>
      <c r="M240" s="70">
        <v>284999</v>
      </c>
      <c r="N240" s="70">
        <v>284999</v>
      </c>
      <c r="O240" s="69"/>
      <c r="P240" s="69"/>
    </row>
    <row r="241" spans="1:16">
      <c r="A241" s="91" t="s">
        <v>344</v>
      </c>
      <c r="B241" s="87" t="s">
        <v>345</v>
      </c>
      <c r="C241" s="69"/>
      <c r="D241" s="69"/>
      <c r="E241" s="69"/>
      <c r="F241" s="70">
        <v>14111229</v>
      </c>
      <c r="G241" s="69">
        <v>14111229</v>
      </c>
      <c r="H241" s="70">
        <v>14111229</v>
      </c>
      <c r="I241" s="69"/>
      <c r="J241" s="69">
        <v>100</v>
      </c>
      <c r="K241" s="69"/>
      <c r="L241" s="69"/>
      <c r="M241" s="70">
        <v>-12496231</v>
      </c>
      <c r="N241" s="70">
        <v>1614998</v>
      </c>
      <c r="O241" s="69"/>
      <c r="P241" s="69">
        <v>11.4447721031244</v>
      </c>
    </row>
    <row r="242" spans="1:16">
      <c r="A242" s="89" t="s">
        <v>370</v>
      </c>
      <c r="B242" s="87" t="s">
        <v>371</v>
      </c>
      <c r="C242" s="63"/>
      <c r="D242" s="63"/>
      <c r="E242" s="63"/>
      <c r="F242" s="64"/>
      <c r="G242" s="63"/>
      <c r="H242" s="64"/>
      <c r="I242" s="63"/>
      <c r="J242" s="63"/>
      <c r="K242" s="63">
        <v>434906.16</v>
      </c>
      <c r="L242" s="63"/>
      <c r="M242" s="64">
        <v>519109</v>
      </c>
      <c r="N242" s="64">
        <v>519109</v>
      </c>
      <c r="O242" s="63"/>
      <c r="P242" s="63"/>
    </row>
    <row r="243" spans="1:16">
      <c r="A243" s="90" t="s">
        <v>24</v>
      </c>
      <c r="B243" s="87" t="s">
        <v>25</v>
      </c>
      <c r="C243" s="63"/>
      <c r="D243" s="63"/>
      <c r="E243" s="63"/>
      <c r="F243" s="63"/>
      <c r="G243" s="63"/>
      <c r="H243" s="63"/>
      <c r="I243" s="63"/>
      <c r="J243" s="63"/>
      <c r="K243" s="63">
        <v>434906.16</v>
      </c>
      <c r="L243" s="63"/>
      <c r="M243" s="64">
        <v>519109</v>
      </c>
      <c r="N243" s="64">
        <v>519109</v>
      </c>
      <c r="O243" s="63"/>
      <c r="P243" s="63"/>
    </row>
    <row r="244" spans="1:16">
      <c r="A244" s="91" t="s">
        <v>158</v>
      </c>
      <c r="B244" s="87" t="s">
        <v>159</v>
      </c>
      <c r="C244" s="69"/>
      <c r="D244" s="69"/>
      <c r="E244" s="69"/>
      <c r="F244" s="69"/>
      <c r="G244" s="69"/>
      <c r="H244" s="69"/>
      <c r="I244" s="69"/>
      <c r="J244" s="69"/>
      <c r="K244" s="69">
        <v>434906.16</v>
      </c>
      <c r="L244" s="69"/>
      <c r="M244" s="70">
        <v>519109</v>
      </c>
      <c r="N244" s="70">
        <v>519109</v>
      </c>
      <c r="O244" s="69"/>
      <c r="P244" s="69"/>
    </row>
    <row r="245" spans="1:16">
      <c r="A245" s="89" t="s">
        <v>372</v>
      </c>
      <c r="B245" s="87" t="s">
        <v>373</v>
      </c>
      <c r="C245" s="63"/>
      <c r="D245" s="63"/>
      <c r="E245" s="63"/>
      <c r="F245" s="64"/>
      <c r="G245" s="63"/>
      <c r="H245" s="64"/>
      <c r="I245" s="63"/>
      <c r="J245" s="63"/>
      <c r="K245" s="63">
        <v>518830.88</v>
      </c>
      <c r="L245" s="63"/>
      <c r="M245" s="64">
        <v>2250000</v>
      </c>
      <c r="N245" s="64">
        <v>2250000</v>
      </c>
      <c r="O245" s="63"/>
      <c r="P245" s="63"/>
    </row>
    <row r="246" spans="1:16">
      <c r="A246" s="90" t="s">
        <v>24</v>
      </c>
      <c r="B246" s="87" t="s">
        <v>25</v>
      </c>
      <c r="C246" s="63"/>
      <c r="D246" s="63"/>
      <c r="E246" s="63"/>
      <c r="F246" s="63"/>
      <c r="G246" s="63"/>
      <c r="H246" s="63"/>
      <c r="I246" s="63"/>
      <c r="J246" s="63"/>
      <c r="K246" s="63">
        <v>518830.88</v>
      </c>
      <c r="L246" s="63"/>
      <c r="M246" s="64">
        <v>2250000</v>
      </c>
      <c r="N246" s="64">
        <v>2250000</v>
      </c>
      <c r="O246" s="63"/>
      <c r="P246" s="63"/>
    </row>
    <row r="247" spans="1:16">
      <c r="A247" s="91" t="s">
        <v>158</v>
      </c>
      <c r="B247" s="87" t="s">
        <v>159</v>
      </c>
      <c r="C247" s="69"/>
      <c r="D247" s="69"/>
      <c r="E247" s="69"/>
      <c r="F247" s="69"/>
      <c r="G247" s="69"/>
      <c r="H247" s="69"/>
      <c r="I247" s="69"/>
      <c r="J247" s="69"/>
      <c r="K247" s="69">
        <v>518830.88</v>
      </c>
      <c r="L247" s="69"/>
      <c r="M247" s="70">
        <v>2250000</v>
      </c>
      <c r="N247" s="70">
        <v>2250000</v>
      </c>
      <c r="O247" s="69"/>
      <c r="P247" s="69"/>
    </row>
    <row r="248" spans="1:16">
      <c r="A248" s="88" t="s">
        <v>374</v>
      </c>
      <c r="B248" s="87" t="s">
        <v>375</v>
      </c>
      <c r="C248" s="63">
        <v>175645.34</v>
      </c>
      <c r="D248" s="63">
        <v>191465</v>
      </c>
      <c r="E248" s="63">
        <v>109.00659248916</v>
      </c>
      <c r="F248" s="64">
        <v>232963</v>
      </c>
      <c r="G248" s="63">
        <v>232963</v>
      </c>
      <c r="H248" s="64">
        <v>232963</v>
      </c>
      <c r="I248" s="63">
        <v>121.673935183976</v>
      </c>
      <c r="J248" s="63">
        <v>100</v>
      </c>
      <c r="K248" s="63">
        <v>78335.94</v>
      </c>
      <c r="L248" s="63">
        <v>33.6259148448466</v>
      </c>
      <c r="M248" s="64">
        <v>2</v>
      </c>
      <c r="N248" s="64">
        <v>232965</v>
      </c>
      <c r="O248" s="63">
        <v>121.674979761314</v>
      </c>
      <c r="P248" s="63">
        <v>100.000858505428</v>
      </c>
    </row>
    <row r="249" spans="1:16">
      <c r="A249" s="89" t="s">
        <v>376</v>
      </c>
      <c r="B249" s="87" t="s">
        <v>377</v>
      </c>
      <c r="C249" s="63">
        <v>175645.34</v>
      </c>
      <c r="D249" s="63">
        <v>191465</v>
      </c>
      <c r="E249" s="63">
        <v>109.00659248916</v>
      </c>
      <c r="F249" s="64">
        <v>232963</v>
      </c>
      <c r="G249" s="63">
        <v>232963</v>
      </c>
      <c r="H249" s="64">
        <v>232963</v>
      </c>
      <c r="I249" s="63">
        <v>121.673935183976</v>
      </c>
      <c r="J249" s="63">
        <v>100</v>
      </c>
      <c r="K249" s="63">
        <v>78335.94</v>
      </c>
      <c r="L249" s="63">
        <v>33.6259148448466</v>
      </c>
      <c r="M249" s="64">
        <v>2</v>
      </c>
      <c r="N249" s="64">
        <v>232965</v>
      </c>
      <c r="O249" s="63">
        <v>121.674979761314</v>
      </c>
      <c r="P249" s="63">
        <v>100.000858505428</v>
      </c>
    </row>
    <row r="250" spans="1:16">
      <c r="A250" s="90" t="s">
        <v>24</v>
      </c>
      <c r="B250" s="87" t="s">
        <v>25</v>
      </c>
      <c r="C250" s="63">
        <v>175645.34</v>
      </c>
      <c r="D250" s="63">
        <v>191465</v>
      </c>
      <c r="E250" s="63">
        <v>109.00659248916</v>
      </c>
      <c r="F250" s="64">
        <v>232963</v>
      </c>
      <c r="G250" s="63">
        <v>232963</v>
      </c>
      <c r="H250" s="64">
        <v>232963</v>
      </c>
      <c r="I250" s="63">
        <v>121.673935183976</v>
      </c>
      <c r="J250" s="63">
        <v>100</v>
      </c>
      <c r="K250" s="63">
        <v>78335.94</v>
      </c>
      <c r="L250" s="63">
        <v>33.6259148448466</v>
      </c>
      <c r="M250" s="64">
        <v>2</v>
      </c>
      <c r="N250" s="64">
        <v>232965</v>
      </c>
      <c r="O250" s="63">
        <v>121.674979761314</v>
      </c>
      <c r="P250" s="63">
        <v>100.000858505428</v>
      </c>
    </row>
    <row r="251" spans="1:16">
      <c r="A251" s="91" t="s">
        <v>26</v>
      </c>
      <c r="B251" s="87" t="s">
        <v>27</v>
      </c>
      <c r="C251" s="69">
        <v>175645.34</v>
      </c>
      <c r="D251" s="69">
        <v>191465</v>
      </c>
      <c r="E251" s="69">
        <v>109.00659248916</v>
      </c>
      <c r="F251" s="70">
        <v>232963</v>
      </c>
      <c r="G251" s="69">
        <v>232963</v>
      </c>
      <c r="H251" s="70">
        <v>232963</v>
      </c>
      <c r="I251" s="69">
        <v>121.673935183976</v>
      </c>
      <c r="J251" s="69">
        <v>100</v>
      </c>
      <c r="K251" s="69">
        <v>78335.94</v>
      </c>
      <c r="L251" s="69">
        <v>33.6259148448466</v>
      </c>
      <c r="M251" s="70">
        <v>2</v>
      </c>
      <c r="N251" s="70">
        <v>232965</v>
      </c>
      <c r="O251" s="69">
        <v>121.674979761314</v>
      </c>
      <c r="P251" s="69">
        <v>100.000858505428</v>
      </c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01"/>
  <sheetViews>
    <sheetView tabSelected="1" zoomScale="90" zoomScaleNormal="90" workbookViewId="0">
      <pane xSplit="2" ySplit="5" topLeftCell="C330" activePane="bottomRight" state="frozen"/>
      <selection/>
      <selection pane="topRight"/>
      <selection pane="bottomLeft"/>
      <selection pane="bottomRight" activeCell="E3" sqref="E3"/>
    </sheetView>
  </sheetViews>
  <sheetFormatPr defaultColWidth="8.85714285714286" defaultRowHeight="15"/>
  <cols>
    <col min="1" max="1" width="31.1047619047619" style="6" customWidth="1"/>
    <col min="2" max="2" width="12" style="7" customWidth="1"/>
    <col min="3" max="3" width="59.0476190476191" style="6" customWidth="1"/>
    <col min="4" max="4" width="8.71428571428571" style="7" customWidth="1"/>
    <col min="5" max="5" width="18" style="6" customWidth="1"/>
    <col min="6" max="8" width="16.1428571428571" style="7" customWidth="1"/>
    <col min="9" max="9" width="11.5904761904762" style="7" customWidth="1"/>
    <col min="10" max="11" width="16.1428571428571" style="7" customWidth="1"/>
    <col min="12" max="14" width="12.5714285714286" style="7" customWidth="1"/>
    <col min="15" max="16384" width="8.85714285714286" style="7"/>
  </cols>
  <sheetData>
    <row r="1" s="1" customFormat="1" ht="15.75" spans="1:4">
      <c r="A1" s="8" t="s">
        <v>395</v>
      </c>
      <c r="B1" s="9"/>
      <c r="C1" s="9"/>
      <c r="D1" s="9"/>
    </row>
    <row r="2" s="1" customFormat="1" ht="15.75" spans="1:5">
      <c r="A2" s="10"/>
      <c r="E2" s="1" t="s">
        <v>396</v>
      </c>
    </row>
    <row r="3" s="1" customFormat="1" ht="15.75" spans="1:6">
      <c r="A3" s="11" t="s">
        <v>397</v>
      </c>
      <c r="B3" s="12" t="s">
        <v>398</v>
      </c>
      <c r="C3" s="13"/>
      <c r="D3" s="13"/>
      <c r="E3" s="13"/>
      <c r="F3" s="1" t="s">
        <v>399</v>
      </c>
    </row>
    <row r="4" spans="11:11">
      <c r="K4" s="20" t="s">
        <v>400</v>
      </c>
    </row>
    <row r="5" ht="47.25" spans="1:20">
      <c r="A5" s="14" t="s">
        <v>401</v>
      </c>
      <c r="B5" s="14" t="s">
        <v>402</v>
      </c>
      <c r="C5" s="14" t="s">
        <v>403</v>
      </c>
      <c r="D5" s="14" t="s">
        <v>404</v>
      </c>
      <c r="E5" s="14" t="s">
        <v>405</v>
      </c>
      <c r="F5" s="15" t="s">
        <v>406</v>
      </c>
      <c r="G5" s="15" t="s">
        <v>407</v>
      </c>
      <c r="H5" s="15" t="s">
        <v>408</v>
      </c>
      <c r="I5" s="15"/>
      <c r="J5" s="15" t="s">
        <v>409</v>
      </c>
      <c r="K5" s="15" t="s">
        <v>410</v>
      </c>
      <c r="L5" s="21"/>
      <c r="M5" s="22"/>
      <c r="N5" s="21"/>
      <c r="O5" s="22"/>
      <c r="P5" s="21"/>
      <c r="Q5" s="21"/>
      <c r="R5" s="21"/>
      <c r="S5" s="21"/>
      <c r="T5" s="21"/>
    </row>
    <row r="6" s="2" customFormat="1" ht="45" spans="1:11">
      <c r="A6" s="16" t="s">
        <v>411</v>
      </c>
      <c r="B6" s="17" t="s">
        <v>22</v>
      </c>
      <c r="C6" s="17" t="s">
        <v>23</v>
      </c>
      <c r="D6" s="17">
        <v>11</v>
      </c>
      <c r="E6" s="17" t="s">
        <v>27</v>
      </c>
      <c r="F6" s="18">
        <v>14223930</v>
      </c>
      <c r="G6" s="18">
        <v>1685480.70374461</v>
      </c>
      <c r="H6" s="18">
        <f>+F6+G6</f>
        <v>15909410.7037446</v>
      </c>
      <c r="I6" s="18"/>
      <c r="J6" s="18">
        <v>14267338</v>
      </c>
      <c r="K6" s="18">
        <v>14275128</v>
      </c>
    </row>
    <row r="7" s="2" customFormat="1" spans="1:11">
      <c r="A7" s="16"/>
      <c r="B7" s="17" t="s">
        <v>72</v>
      </c>
      <c r="C7" s="17" t="s">
        <v>73</v>
      </c>
      <c r="D7" s="17">
        <v>11</v>
      </c>
      <c r="E7" s="17" t="s">
        <v>27</v>
      </c>
      <c r="F7" s="18"/>
      <c r="G7" s="18">
        <f>+H7-F7</f>
        <v>66636.8</v>
      </c>
      <c r="H7" s="18">
        <v>66636.8</v>
      </c>
      <c r="I7" s="18"/>
      <c r="J7" s="18"/>
      <c r="K7" s="18"/>
    </row>
    <row r="8" s="2" customFormat="1" spans="1:11">
      <c r="A8" s="16"/>
      <c r="B8" s="17" t="s">
        <v>74</v>
      </c>
      <c r="C8" s="2" t="s">
        <v>75</v>
      </c>
      <c r="D8" s="2">
        <v>11</v>
      </c>
      <c r="E8" s="2" t="s">
        <v>27</v>
      </c>
      <c r="F8" s="18"/>
      <c r="G8" s="18">
        <f t="shared" ref="G8:G10" si="0">+H8-F8</f>
        <v>1406.54</v>
      </c>
      <c r="H8" s="18">
        <v>1406.54</v>
      </c>
      <c r="I8" s="18"/>
      <c r="J8" s="18"/>
      <c r="K8" s="18"/>
    </row>
    <row r="9" s="2" customFormat="1" spans="1:11">
      <c r="A9" s="16"/>
      <c r="B9" s="17" t="s">
        <v>78</v>
      </c>
      <c r="C9" s="17" t="s">
        <v>79</v>
      </c>
      <c r="D9" s="17">
        <v>11</v>
      </c>
      <c r="E9" s="17" t="s">
        <v>27</v>
      </c>
      <c r="F9" s="18">
        <v>1810269.10051923</v>
      </c>
      <c r="G9" s="18">
        <f t="shared" si="0"/>
        <v>0</v>
      </c>
      <c r="H9" s="18">
        <v>1810269.10051923</v>
      </c>
      <c r="I9" s="18"/>
      <c r="J9" s="18">
        <v>1810269.13111922</v>
      </c>
      <c r="K9" s="18">
        <v>1810269.30249463</v>
      </c>
    </row>
    <row r="10" s="2" customFormat="1" spans="1:11">
      <c r="A10" s="16"/>
      <c r="B10" s="17" t="s">
        <v>242</v>
      </c>
      <c r="C10" s="17" t="s">
        <v>243</v>
      </c>
      <c r="D10" s="17">
        <v>31</v>
      </c>
      <c r="E10" s="17" t="s">
        <v>163</v>
      </c>
      <c r="F10" s="18">
        <v>5868115</v>
      </c>
      <c r="G10" s="18">
        <f t="shared" si="0"/>
        <v>875000</v>
      </c>
      <c r="H10" s="18">
        <v>6743115</v>
      </c>
      <c r="I10" s="18"/>
      <c r="J10" s="18">
        <v>6128134</v>
      </c>
      <c r="K10" s="18">
        <v>6307008</v>
      </c>
    </row>
    <row r="11" s="2" customFormat="1" spans="1:11">
      <c r="A11" s="16"/>
      <c r="B11" s="17"/>
      <c r="C11" s="17"/>
      <c r="D11" s="17">
        <v>43</v>
      </c>
      <c r="E11" s="17" t="s">
        <v>165</v>
      </c>
      <c r="F11" s="18">
        <v>1502505</v>
      </c>
      <c r="G11" s="18">
        <f t="shared" ref="G11:G19" si="1">+H11-F11</f>
        <v>677000</v>
      </c>
      <c r="H11" s="18">
        <v>2179505</v>
      </c>
      <c r="I11" s="18"/>
      <c r="J11" s="18">
        <v>1545459</v>
      </c>
      <c r="K11" s="18">
        <v>1584295</v>
      </c>
    </row>
    <row r="12" s="2" customFormat="1" spans="1:11">
      <c r="A12" s="16"/>
      <c r="B12" s="17" t="s">
        <v>342</v>
      </c>
      <c r="C12" s="17" t="s">
        <v>343</v>
      </c>
      <c r="D12" s="17">
        <v>12</v>
      </c>
      <c r="E12" s="17" t="s">
        <v>57</v>
      </c>
      <c r="F12" s="18">
        <v>72953.0816036069</v>
      </c>
      <c r="G12" s="18">
        <f t="shared" si="1"/>
        <v>-22259.5616036069</v>
      </c>
      <c r="H12" s="18">
        <v>50693.52</v>
      </c>
      <c r="I12" s="18"/>
      <c r="J12" s="18"/>
      <c r="K12" s="18"/>
    </row>
    <row r="13" s="2" customFormat="1" spans="1:11">
      <c r="A13" s="16"/>
      <c r="B13" s="17"/>
      <c r="C13" s="17"/>
      <c r="D13" s="17">
        <v>563</v>
      </c>
      <c r="E13" s="17" t="s">
        <v>412</v>
      </c>
      <c r="F13" s="18">
        <v>413400.8242071</v>
      </c>
      <c r="G13" s="18">
        <f t="shared" si="1"/>
        <v>639248.795792899</v>
      </c>
      <c r="H13" s="18">
        <v>1052649.62</v>
      </c>
      <c r="I13" s="18"/>
      <c r="J13" s="18"/>
      <c r="K13" s="18"/>
    </row>
    <row r="14" s="2" customFormat="1" spans="1:11">
      <c r="A14" s="16"/>
      <c r="B14" s="17" t="s">
        <v>352</v>
      </c>
      <c r="C14" s="17" t="s">
        <v>353</v>
      </c>
      <c r="D14" s="17">
        <v>11</v>
      </c>
      <c r="E14" s="17" t="s">
        <v>27</v>
      </c>
      <c r="F14" s="18">
        <v>50127.9</v>
      </c>
      <c r="G14" s="18">
        <f t="shared" si="1"/>
        <v>-50127.9</v>
      </c>
      <c r="H14" s="18">
        <v>0</v>
      </c>
      <c r="I14" s="18"/>
      <c r="J14" s="18">
        <v>5912659.88</v>
      </c>
      <c r="K14" s="18">
        <v>662531.98</v>
      </c>
    </row>
    <row r="15" s="2" customFormat="1" spans="1:11">
      <c r="A15" s="16"/>
      <c r="B15" s="17" t="s">
        <v>358</v>
      </c>
      <c r="C15" s="17" t="s">
        <v>359</v>
      </c>
      <c r="D15" s="17">
        <v>815</v>
      </c>
      <c r="E15" s="17" t="s">
        <v>361</v>
      </c>
      <c r="F15" s="18">
        <v>2598209.22648694</v>
      </c>
      <c r="G15" s="18">
        <f t="shared" si="1"/>
        <v>-2598209.22648694</v>
      </c>
      <c r="H15" s="18">
        <v>0</v>
      </c>
      <c r="I15" s="18"/>
      <c r="J15" s="18">
        <v>2307763.88063688</v>
      </c>
      <c r="K15" s="18">
        <v>430219.521141377</v>
      </c>
    </row>
    <row r="16" s="2" customFormat="1" spans="1:11">
      <c r="A16" s="16"/>
      <c r="B16" s="17" t="s">
        <v>224</v>
      </c>
      <c r="C16" s="17" t="s">
        <v>225</v>
      </c>
      <c r="D16" s="17">
        <v>51</v>
      </c>
      <c r="E16" s="17" t="s">
        <v>169</v>
      </c>
      <c r="F16" s="18">
        <v>2349230</v>
      </c>
      <c r="G16" s="18">
        <f t="shared" si="1"/>
        <v>-68630</v>
      </c>
      <c r="H16" s="18">
        <v>2280600</v>
      </c>
      <c r="I16" s="18"/>
      <c r="J16" s="18">
        <v>1938293</v>
      </c>
      <c r="K16" s="18">
        <v>881937</v>
      </c>
    </row>
    <row r="17" s="2" customFormat="1" spans="1:11">
      <c r="A17" s="19"/>
      <c r="B17" s="17"/>
      <c r="C17" s="17"/>
      <c r="D17" s="17">
        <v>52</v>
      </c>
      <c r="E17" s="17" t="s">
        <v>177</v>
      </c>
      <c r="F17" s="18">
        <v>1657080</v>
      </c>
      <c r="G17" s="18">
        <f t="shared" si="1"/>
        <v>2495605</v>
      </c>
      <c r="H17" s="18">
        <v>4152685</v>
      </c>
      <c r="I17" s="18"/>
      <c r="J17" s="18">
        <v>703598</v>
      </c>
      <c r="K17" s="18">
        <v>20790</v>
      </c>
    </row>
    <row r="18" s="2" customFormat="1" spans="1:11">
      <c r="A18" s="19"/>
      <c r="B18" s="17"/>
      <c r="C18" s="17"/>
      <c r="D18" s="17">
        <v>61</v>
      </c>
      <c r="E18" s="17" t="s">
        <v>195</v>
      </c>
      <c r="F18" s="18">
        <v>1783201</v>
      </c>
      <c r="G18" s="18">
        <f t="shared" si="1"/>
        <v>1678363</v>
      </c>
      <c r="H18" s="18">
        <v>3461564</v>
      </c>
      <c r="I18" s="18"/>
      <c r="J18" s="18">
        <v>746003</v>
      </c>
      <c r="K18" s="18">
        <v>416659</v>
      </c>
    </row>
    <row r="19" s="2" customFormat="1" spans="1:11">
      <c r="A19" s="19"/>
      <c r="B19" s="17" t="s">
        <v>370</v>
      </c>
      <c r="C19" s="17" t="s">
        <v>371</v>
      </c>
      <c r="D19" s="17">
        <v>581</v>
      </c>
      <c r="E19" s="17" t="s">
        <v>159</v>
      </c>
      <c r="F19" s="18"/>
      <c r="G19" s="18">
        <f t="shared" si="1"/>
        <v>242417.51</v>
      </c>
      <c r="H19" s="18">
        <v>242417.51</v>
      </c>
      <c r="I19" s="18"/>
      <c r="J19" s="18"/>
      <c r="K19" s="18"/>
    </row>
    <row r="20" s="2" customFormat="1" ht="45" spans="1:11">
      <c r="A20" s="19" t="s">
        <v>413</v>
      </c>
      <c r="B20" s="17" t="s">
        <v>22</v>
      </c>
      <c r="C20" s="17" t="s">
        <v>23</v>
      </c>
      <c r="D20" s="17">
        <v>11</v>
      </c>
      <c r="E20" s="17" t="s">
        <v>27</v>
      </c>
      <c r="F20" s="18">
        <v>22328593</v>
      </c>
      <c r="G20" s="18">
        <v>2645851.93004093</v>
      </c>
      <c r="H20" s="18">
        <f t="shared" ref="H20:H76" si="2">+F20+G20</f>
        <v>24974444.9300409</v>
      </c>
      <c r="I20" s="18"/>
      <c r="J20" s="18">
        <v>22396735</v>
      </c>
      <c r="K20" s="18">
        <v>22408964</v>
      </c>
    </row>
    <row r="21" s="2" customFormat="1" spans="1:11">
      <c r="A21" s="19"/>
      <c r="B21" s="17" t="s">
        <v>50</v>
      </c>
      <c r="C21" s="17" t="s">
        <v>51</v>
      </c>
      <c r="D21" s="17">
        <v>11</v>
      </c>
      <c r="E21" s="17" t="s">
        <v>27</v>
      </c>
      <c r="F21" s="18">
        <v>81066</v>
      </c>
      <c r="G21" s="18">
        <f t="shared" ref="G21:G34" si="3">+H21-F21</f>
        <v>0</v>
      </c>
      <c r="H21" s="18">
        <v>81066</v>
      </c>
      <c r="I21" s="18"/>
      <c r="J21" s="18">
        <v>81066</v>
      </c>
      <c r="K21" s="18">
        <v>81066</v>
      </c>
    </row>
    <row r="22" s="2" customFormat="1" spans="1:11">
      <c r="A22" s="19"/>
      <c r="B22" s="17" t="s">
        <v>72</v>
      </c>
      <c r="C22" s="17" t="s">
        <v>73</v>
      </c>
      <c r="D22" s="17">
        <v>11</v>
      </c>
      <c r="E22" s="17" t="s">
        <v>27</v>
      </c>
      <c r="F22" s="18">
        <v>230793</v>
      </c>
      <c r="G22" s="18">
        <f t="shared" si="3"/>
        <v>-204796.2</v>
      </c>
      <c r="H22" s="18">
        <v>25996.8</v>
      </c>
      <c r="I22" s="18"/>
      <c r="J22" s="18">
        <v>135841</v>
      </c>
      <c r="K22" s="18">
        <v>100000</v>
      </c>
    </row>
    <row r="23" s="2" customFormat="1" spans="1:11">
      <c r="A23" s="16"/>
      <c r="B23" s="17" t="s">
        <v>74</v>
      </c>
      <c r="C23" s="2" t="s">
        <v>75</v>
      </c>
      <c r="D23" s="2">
        <v>11</v>
      </c>
      <c r="E23" s="2" t="s">
        <v>27</v>
      </c>
      <c r="F23" s="18"/>
      <c r="G23" s="18">
        <f t="shared" si="3"/>
        <v>6777.45</v>
      </c>
      <c r="H23" s="18">
        <f>6457.45+320</f>
        <v>6777.45</v>
      </c>
      <c r="I23" s="18"/>
      <c r="J23" s="18"/>
      <c r="K23" s="18"/>
    </row>
    <row r="24" s="2" customFormat="1" spans="1:11">
      <c r="A24" s="19"/>
      <c r="B24" s="17" t="s">
        <v>376</v>
      </c>
      <c r="C24" s="17" t="s">
        <v>377</v>
      </c>
      <c r="D24" s="17">
        <v>11</v>
      </c>
      <c r="E24" s="17" t="s">
        <v>27</v>
      </c>
      <c r="F24" s="18">
        <v>232963</v>
      </c>
      <c r="G24" s="18">
        <f t="shared" si="3"/>
        <v>2</v>
      </c>
      <c r="H24" s="18">
        <v>232965</v>
      </c>
      <c r="I24" s="18"/>
      <c r="J24" s="18">
        <v>232963</v>
      </c>
      <c r="K24" s="18">
        <v>232963</v>
      </c>
    </row>
    <row r="25" s="2" customFormat="1" spans="1:11">
      <c r="A25" s="19"/>
      <c r="B25" s="17" t="s">
        <v>78</v>
      </c>
      <c r="C25" s="17" t="s">
        <v>79</v>
      </c>
      <c r="D25" s="17">
        <v>11</v>
      </c>
      <c r="E25" s="17" t="s">
        <v>27</v>
      </c>
      <c r="F25" s="18">
        <v>1623076</v>
      </c>
      <c r="G25" s="18">
        <f t="shared" si="3"/>
        <v>0</v>
      </c>
      <c r="H25" s="18">
        <v>1623076</v>
      </c>
      <c r="I25" s="18"/>
      <c r="J25" s="18">
        <v>1623076</v>
      </c>
      <c r="K25" s="18">
        <v>1623076</v>
      </c>
    </row>
    <row r="26" s="2" customFormat="1" spans="1:11">
      <c r="A26" s="19"/>
      <c r="B26" s="17" t="s">
        <v>242</v>
      </c>
      <c r="C26" s="17" t="s">
        <v>243</v>
      </c>
      <c r="D26" s="17">
        <v>31</v>
      </c>
      <c r="E26" s="17" t="s">
        <v>163</v>
      </c>
      <c r="F26" s="18">
        <v>1752800</v>
      </c>
      <c r="G26" s="18">
        <f t="shared" si="3"/>
        <v>0</v>
      </c>
      <c r="H26" s="18">
        <v>1752800</v>
      </c>
      <c r="I26" s="18"/>
      <c r="J26" s="18">
        <v>1752800</v>
      </c>
      <c r="K26" s="18">
        <v>1752800</v>
      </c>
    </row>
    <row r="27" s="2" customFormat="1" spans="1:11">
      <c r="A27" s="19"/>
      <c r="B27" s="17"/>
      <c r="C27" s="17"/>
      <c r="D27" s="17">
        <v>43</v>
      </c>
      <c r="E27" s="17" t="s">
        <v>165</v>
      </c>
      <c r="F27" s="18">
        <v>1302400</v>
      </c>
      <c r="G27" s="18">
        <f t="shared" si="3"/>
        <v>0</v>
      </c>
      <c r="H27" s="18">
        <v>1302400</v>
      </c>
      <c r="I27" s="18"/>
      <c r="J27" s="18">
        <v>1302400</v>
      </c>
      <c r="K27" s="18">
        <v>1302400</v>
      </c>
    </row>
    <row r="28" s="2" customFormat="1" spans="1:11">
      <c r="A28" s="19"/>
      <c r="B28" s="17"/>
      <c r="C28" s="17"/>
      <c r="D28" s="17">
        <v>52</v>
      </c>
      <c r="E28" s="17" t="s">
        <v>177</v>
      </c>
      <c r="F28" s="18">
        <v>2640500</v>
      </c>
      <c r="G28" s="18">
        <f t="shared" si="3"/>
        <v>3044057.28</v>
      </c>
      <c r="H28" s="18">
        <v>5684557.28</v>
      </c>
      <c r="I28" s="18"/>
      <c r="J28" s="18">
        <v>1620500</v>
      </c>
      <c r="K28" s="18">
        <v>720500</v>
      </c>
    </row>
    <row r="29" s="2" customFormat="1" spans="1:11">
      <c r="A29" s="19"/>
      <c r="B29" s="17"/>
      <c r="C29" s="17"/>
      <c r="D29" s="17">
        <v>61</v>
      </c>
      <c r="E29" s="17" t="s">
        <v>195</v>
      </c>
      <c r="F29" s="18">
        <v>100000</v>
      </c>
      <c r="G29" s="18">
        <f t="shared" si="3"/>
        <v>0</v>
      </c>
      <c r="H29" s="18">
        <v>100000</v>
      </c>
      <c r="I29" s="18"/>
      <c r="J29" s="18">
        <v>0</v>
      </c>
      <c r="K29" s="18">
        <v>0</v>
      </c>
    </row>
    <row r="30" s="2" customFormat="1" spans="1:11">
      <c r="A30" s="19"/>
      <c r="B30" s="17"/>
      <c r="C30" s="17"/>
      <c r="D30" s="17">
        <v>71</v>
      </c>
      <c r="E30" s="17" t="s">
        <v>293</v>
      </c>
      <c r="F30" s="18">
        <v>1000</v>
      </c>
      <c r="G30" s="18">
        <f t="shared" si="3"/>
        <v>0</v>
      </c>
      <c r="H30" s="18">
        <v>1000</v>
      </c>
      <c r="I30" s="18"/>
      <c r="J30" s="18">
        <v>1000</v>
      </c>
      <c r="K30" s="18">
        <v>1000</v>
      </c>
    </row>
    <row r="31" s="2" customFormat="1" spans="1:11">
      <c r="A31" s="19"/>
      <c r="B31" s="17" t="s">
        <v>342</v>
      </c>
      <c r="C31" s="17" t="s">
        <v>343</v>
      </c>
      <c r="D31" s="17">
        <v>12</v>
      </c>
      <c r="E31" s="17" t="s">
        <v>57</v>
      </c>
      <c r="F31" s="18">
        <v>55588.4042767222</v>
      </c>
      <c r="G31" s="18">
        <f t="shared" si="3"/>
        <v>-26045.8642767222</v>
      </c>
      <c r="H31" s="18">
        <v>29542.54</v>
      </c>
      <c r="I31" s="18"/>
      <c r="J31" s="18"/>
      <c r="K31" s="18"/>
    </row>
    <row r="32" s="2" customFormat="1" spans="1:11">
      <c r="A32" s="19"/>
      <c r="B32" s="17"/>
      <c r="C32" s="17"/>
      <c r="D32" s="17">
        <v>563</v>
      </c>
      <c r="E32" s="17" t="s">
        <v>412</v>
      </c>
      <c r="F32" s="18">
        <v>598334.313031792</v>
      </c>
      <c r="G32" s="18">
        <f t="shared" si="3"/>
        <v>-367705.153031792</v>
      </c>
      <c r="H32" s="18">
        <v>230629.16</v>
      </c>
      <c r="I32" s="18"/>
      <c r="J32" s="18"/>
      <c r="K32" s="18"/>
    </row>
    <row r="33" s="2" customFormat="1" spans="1:11">
      <c r="A33" s="16"/>
      <c r="B33" s="17" t="s">
        <v>352</v>
      </c>
      <c r="C33" s="17" t="s">
        <v>353</v>
      </c>
      <c r="D33" s="17">
        <v>11</v>
      </c>
      <c r="E33" s="17" t="s">
        <v>27</v>
      </c>
      <c r="F33" s="18">
        <v>977309.78</v>
      </c>
      <c r="G33" s="18">
        <f t="shared" si="3"/>
        <v>-974430.62</v>
      </c>
      <c r="H33" s="18">
        <v>2879.16</v>
      </c>
      <c r="I33" s="18"/>
      <c r="J33" s="18">
        <v>6396637.23</v>
      </c>
      <c r="K33" s="18">
        <v>819327.45</v>
      </c>
    </row>
    <row r="34" s="2" customFormat="1" spans="1:11">
      <c r="A34" s="16"/>
      <c r="B34" s="17" t="s">
        <v>358</v>
      </c>
      <c r="C34" s="17" t="s">
        <v>359</v>
      </c>
      <c r="D34" s="17">
        <v>815</v>
      </c>
      <c r="E34" s="17" t="s">
        <v>361</v>
      </c>
      <c r="F34" s="18">
        <v>5685589.20293219</v>
      </c>
      <c r="G34" s="18">
        <f t="shared" si="3"/>
        <v>-2146858.39293219</v>
      </c>
      <c r="H34" s="18">
        <v>3538730.81</v>
      </c>
      <c r="I34" s="18"/>
      <c r="J34" s="18">
        <v>5050015.70655145</v>
      </c>
      <c r="K34" s="18">
        <v>941437.448284098</v>
      </c>
    </row>
    <row r="35" s="2" customFormat="1" spans="1:11">
      <c r="A35" s="16"/>
      <c r="B35" s="17" t="s">
        <v>362</v>
      </c>
      <c r="C35" s="17" t="s">
        <v>363</v>
      </c>
      <c r="D35" s="17">
        <v>581</v>
      </c>
      <c r="E35" s="17" t="s">
        <v>159</v>
      </c>
      <c r="F35" s="18">
        <v>5076376</v>
      </c>
      <c r="G35" s="18">
        <v>-2222380</v>
      </c>
      <c r="H35" s="18">
        <f t="shared" si="2"/>
        <v>2853996</v>
      </c>
      <c r="I35" s="18"/>
      <c r="J35" s="18">
        <v>1849934</v>
      </c>
      <c r="K35" s="18">
        <v>523141</v>
      </c>
    </row>
    <row r="36" s="2" customFormat="1" spans="1:11">
      <c r="A36" s="16"/>
      <c r="B36" s="17" t="s">
        <v>224</v>
      </c>
      <c r="C36" s="17" t="s">
        <v>225</v>
      </c>
      <c r="D36" s="17">
        <v>51</v>
      </c>
      <c r="E36" s="17" t="s">
        <v>169</v>
      </c>
      <c r="F36" s="18">
        <v>413354</v>
      </c>
      <c r="G36" s="18">
        <f t="shared" ref="G36:G39" si="4">+H36-F36</f>
        <v>0</v>
      </c>
      <c r="H36" s="18">
        <v>413354</v>
      </c>
      <c r="I36" s="18"/>
      <c r="J36" s="18">
        <v>341893</v>
      </c>
      <c r="K36" s="18">
        <v>162150</v>
      </c>
    </row>
    <row r="37" s="2" customFormat="1" spans="1:11">
      <c r="A37" s="16"/>
      <c r="B37" s="17"/>
      <c r="C37" s="17"/>
      <c r="D37" s="17">
        <v>52</v>
      </c>
      <c r="E37" s="17" t="s">
        <v>177</v>
      </c>
      <c r="F37" s="18">
        <v>1221476</v>
      </c>
      <c r="G37" s="18">
        <f t="shared" si="4"/>
        <v>70000</v>
      </c>
      <c r="H37" s="18">
        <v>1291476</v>
      </c>
      <c r="I37" s="18"/>
      <c r="J37" s="18">
        <v>530188</v>
      </c>
      <c r="K37" s="18">
        <v>440661</v>
      </c>
    </row>
    <row r="38" s="2" customFormat="1" spans="1:11">
      <c r="A38" s="19"/>
      <c r="B38" s="17" t="s">
        <v>370</v>
      </c>
      <c r="C38" s="17" t="s">
        <v>371</v>
      </c>
      <c r="D38" s="17">
        <v>581</v>
      </c>
      <c r="E38" s="17" t="s">
        <v>159</v>
      </c>
      <c r="F38" s="18"/>
      <c r="G38" s="18">
        <f t="shared" si="4"/>
        <v>7500.43</v>
      </c>
      <c r="H38" s="18">
        <v>7500.43</v>
      </c>
      <c r="I38" s="18"/>
      <c r="J38" s="18"/>
      <c r="K38" s="18"/>
    </row>
    <row r="39" s="2" customFormat="1" spans="1:11">
      <c r="A39" s="19"/>
      <c r="B39" s="17" t="s">
        <v>372</v>
      </c>
      <c r="C39" s="17" t="s">
        <v>373</v>
      </c>
      <c r="D39" s="17">
        <v>581</v>
      </c>
      <c r="E39" s="17" t="s">
        <v>159</v>
      </c>
      <c r="F39" s="18"/>
      <c r="G39" s="18">
        <f t="shared" si="4"/>
        <v>225123.61</v>
      </c>
      <c r="H39" s="18">
        <v>225123.61</v>
      </c>
      <c r="I39" s="18"/>
      <c r="J39" s="18"/>
      <c r="K39" s="18"/>
    </row>
    <row r="40" s="2" customFormat="1" ht="45" spans="1:11">
      <c r="A40" s="16" t="s">
        <v>414</v>
      </c>
      <c r="B40" s="17" t="s">
        <v>22</v>
      </c>
      <c r="C40" s="17" t="s">
        <v>23</v>
      </c>
      <c r="D40" s="17">
        <v>11</v>
      </c>
      <c r="E40" s="17" t="s">
        <v>27</v>
      </c>
      <c r="F40" s="18">
        <v>5862312</v>
      </c>
      <c r="G40" s="18">
        <v>694661.303544835</v>
      </c>
      <c r="H40" s="18">
        <f t="shared" si="2"/>
        <v>6556973.30354484</v>
      </c>
      <c r="I40" s="18"/>
      <c r="J40" s="18">
        <v>5880202</v>
      </c>
      <c r="K40" s="18">
        <v>5883413</v>
      </c>
    </row>
    <row r="41" s="2" customFormat="1" spans="1:11">
      <c r="A41" s="16"/>
      <c r="B41" s="17" t="s">
        <v>74</v>
      </c>
      <c r="C41" s="2" t="s">
        <v>75</v>
      </c>
      <c r="D41" s="2">
        <v>11</v>
      </c>
      <c r="E41" s="2" t="s">
        <v>27</v>
      </c>
      <c r="F41" s="18"/>
      <c r="G41" s="18">
        <f t="shared" ref="G41" si="5">+H41-F41</f>
        <v>2388.66</v>
      </c>
      <c r="H41" s="18">
        <v>2388.66</v>
      </c>
      <c r="I41" s="18"/>
      <c r="J41" s="18"/>
      <c r="K41" s="18"/>
    </row>
    <row r="42" s="2" customFormat="1" spans="1:11">
      <c r="A42" s="16"/>
      <c r="B42" s="17" t="s">
        <v>78</v>
      </c>
      <c r="C42" s="17" t="s">
        <v>79</v>
      </c>
      <c r="D42" s="17">
        <v>11</v>
      </c>
      <c r="E42" s="17" t="s">
        <v>27</v>
      </c>
      <c r="F42" s="18">
        <v>398695</v>
      </c>
      <c r="G42" s="18">
        <f t="shared" ref="G42:G52" si="6">+H42-F42</f>
        <v>0</v>
      </c>
      <c r="H42" s="18">
        <v>398695</v>
      </c>
      <c r="I42" s="18"/>
      <c r="J42" s="18">
        <v>398695</v>
      </c>
      <c r="K42" s="18">
        <v>398695</v>
      </c>
    </row>
    <row r="43" s="2" customFormat="1" spans="1:11">
      <c r="A43" s="16"/>
      <c r="B43" s="17" t="s">
        <v>242</v>
      </c>
      <c r="C43" s="17" t="s">
        <v>243</v>
      </c>
      <c r="D43" s="17">
        <v>31</v>
      </c>
      <c r="E43" s="17" t="s">
        <v>163</v>
      </c>
      <c r="F43" s="18">
        <v>500000</v>
      </c>
      <c r="G43" s="18">
        <f t="shared" si="6"/>
        <v>0</v>
      </c>
      <c r="H43" s="18">
        <v>500000</v>
      </c>
      <c r="I43" s="18"/>
      <c r="J43" s="18">
        <v>500000</v>
      </c>
      <c r="K43" s="18">
        <v>500000</v>
      </c>
    </row>
    <row r="44" s="2" customFormat="1" spans="1:11">
      <c r="A44" s="16"/>
      <c r="B44" s="17"/>
      <c r="C44" s="17"/>
      <c r="D44" s="17">
        <v>43</v>
      </c>
      <c r="E44" s="17" t="s">
        <v>165</v>
      </c>
      <c r="F44" s="18">
        <v>250000</v>
      </c>
      <c r="G44" s="18">
        <f t="shared" si="6"/>
        <v>0</v>
      </c>
      <c r="H44" s="18">
        <v>250000</v>
      </c>
      <c r="I44" s="18"/>
      <c r="J44" s="18">
        <v>250000</v>
      </c>
      <c r="K44" s="18">
        <v>250000</v>
      </c>
    </row>
    <row r="45" s="2" customFormat="1" spans="1:11">
      <c r="A45" s="16"/>
      <c r="B45" s="17"/>
      <c r="C45" s="17"/>
      <c r="D45" s="17">
        <v>52</v>
      </c>
      <c r="E45" s="17" t="s">
        <v>177</v>
      </c>
      <c r="F45" s="18">
        <v>771759</v>
      </c>
      <c r="G45" s="18">
        <f t="shared" si="6"/>
        <v>224941</v>
      </c>
      <c r="H45" s="18">
        <v>996700</v>
      </c>
      <c r="I45" s="18"/>
      <c r="J45" s="18">
        <v>412082</v>
      </c>
      <c r="K45" s="18">
        <v>175004</v>
      </c>
    </row>
    <row r="46" s="2" customFormat="1" spans="1:16">
      <c r="A46" s="16"/>
      <c r="B46" s="17"/>
      <c r="C46" s="17"/>
      <c r="D46" s="17">
        <v>71</v>
      </c>
      <c r="E46" s="17" t="s">
        <v>293</v>
      </c>
      <c r="F46" s="18">
        <v>400</v>
      </c>
      <c r="G46" s="18">
        <f t="shared" si="6"/>
        <v>0</v>
      </c>
      <c r="H46" s="18">
        <v>400</v>
      </c>
      <c r="I46" s="18"/>
      <c r="J46" s="18">
        <v>60</v>
      </c>
      <c r="K46" s="18">
        <v>60</v>
      </c>
      <c r="L46" s="17"/>
      <c r="M46" s="17"/>
      <c r="N46" s="17"/>
      <c r="O46" s="17"/>
      <c r="P46" s="17"/>
    </row>
    <row r="47" s="2" customFormat="1" spans="1:16">
      <c r="A47" s="16"/>
      <c r="B47" s="17" t="s">
        <v>342</v>
      </c>
      <c r="C47" s="17" t="s">
        <v>343</v>
      </c>
      <c r="D47" s="17">
        <v>12</v>
      </c>
      <c r="E47" s="17" t="s">
        <v>57</v>
      </c>
      <c r="F47" s="18">
        <v>14700.1972518581</v>
      </c>
      <c r="G47" s="18">
        <f t="shared" si="6"/>
        <v>-14700.1972518581</v>
      </c>
      <c r="H47" s="18">
        <v>0</v>
      </c>
      <c r="I47" s="18"/>
      <c r="J47" s="18"/>
      <c r="K47" s="18"/>
      <c r="L47" s="17"/>
      <c r="M47" s="17"/>
      <c r="N47" s="17"/>
      <c r="O47" s="17"/>
      <c r="P47" s="17"/>
    </row>
    <row r="48" s="2" customFormat="1" spans="1:16">
      <c r="A48" s="16"/>
      <c r="B48" s="17"/>
      <c r="C48" s="17"/>
      <c r="D48" s="17">
        <v>563</v>
      </c>
      <c r="E48" s="17" t="s">
        <v>412</v>
      </c>
      <c r="F48" s="18">
        <v>83301.1177605292</v>
      </c>
      <c r="G48" s="18">
        <f t="shared" si="6"/>
        <v>254323.662239471</v>
      </c>
      <c r="H48" s="18">
        <v>337624.78</v>
      </c>
      <c r="I48" s="18"/>
      <c r="J48" s="18"/>
      <c r="K48" s="18"/>
      <c r="L48" s="17"/>
      <c r="M48" s="17"/>
      <c r="N48" s="17"/>
      <c r="O48" s="17"/>
      <c r="P48" s="17"/>
    </row>
    <row r="49" s="2" customFormat="1" spans="1:16">
      <c r="A49" s="16"/>
      <c r="B49" s="17" t="s">
        <v>352</v>
      </c>
      <c r="C49" s="17" t="s">
        <v>353</v>
      </c>
      <c r="D49" s="17">
        <v>11</v>
      </c>
      <c r="E49" s="17" t="s">
        <v>27</v>
      </c>
      <c r="F49" s="18">
        <v>562494.3</v>
      </c>
      <c r="G49" s="18">
        <f t="shared" si="6"/>
        <v>0</v>
      </c>
      <c r="H49" s="18">
        <v>562494.3</v>
      </c>
      <c r="I49" s="18"/>
      <c r="J49" s="18">
        <v>703117.88</v>
      </c>
      <c r="K49" s="18">
        <v>140623.58</v>
      </c>
      <c r="L49" s="17"/>
      <c r="M49" s="17"/>
      <c r="N49" s="17"/>
      <c r="O49" s="17"/>
      <c r="P49" s="17"/>
    </row>
    <row r="50" s="2" customFormat="1" spans="1:16">
      <c r="A50" s="16"/>
      <c r="B50" s="17" t="s">
        <v>358</v>
      </c>
      <c r="C50" s="17" t="s">
        <v>359</v>
      </c>
      <c r="D50" s="17">
        <v>815</v>
      </c>
      <c r="E50" s="17" t="s">
        <v>361</v>
      </c>
      <c r="F50" s="18">
        <v>1116672.624</v>
      </c>
      <c r="G50" s="18">
        <f t="shared" si="6"/>
        <v>-921649.724</v>
      </c>
      <c r="H50" s="18">
        <v>195022.9</v>
      </c>
      <c r="I50" s="18"/>
      <c r="J50" s="18">
        <v>988066.975880427</v>
      </c>
      <c r="K50" s="18">
        <v>184020.933832904</v>
      </c>
      <c r="L50" s="17"/>
      <c r="M50" s="17"/>
      <c r="N50" s="17"/>
      <c r="O50" s="17"/>
      <c r="P50" s="17"/>
    </row>
    <row r="51" s="2" customFormat="1" spans="1:16">
      <c r="A51" s="16"/>
      <c r="B51" s="17" t="s">
        <v>224</v>
      </c>
      <c r="C51" s="17" t="s">
        <v>225</v>
      </c>
      <c r="D51" s="17">
        <v>51</v>
      </c>
      <c r="E51" s="17" t="s">
        <v>169</v>
      </c>
      <c r="F51" s="18">
        <v>184400</v>
      </c>
      <c r="G51" s="18">
        <f t="shared" si="6"/>
        <v>0</v>
      </c>
      <c r="H51" s="18">
        <v>184400</v>
      </c>
      <c r="I51" s="18"/>
      <c r="J51" s="18">
        <v>128414</v>
      </c>
      <c r="K51" s="18">
        <v>46116</v>
      </c>
      <c r="L51" s="17"/>
      <c r="M51" s="17"/>
      <c r="N51" s="17"/>
      <c r="O51" s="17"/>
      <c r="P51" s="17"/>
    </row>
    <row r="52" s="2" customFormat="1" spans="1:11">
      <c r="A52" s="19"/>
      <c r="B52" s="17" t="s">
        <v>370</v>
      </c>
      <c r="C52" s="17" t="s">
        <v>371</v>
      </c>
      <c r="D52" s="17">
        <v>581</v>
      </c>
      <c r="E52" s="17" t="s">
        <v>159</v>
      </c>
      <c r="F52" s="18"/>
      <c r="G52" s="18">
        <f t="shared" si="6"/>
        <v>2002.23</v>
      </c>
      <c r="H52" s="18">
        <v>2002.23</v>
      </c>
      <c r="I52" s="18"/>
      <c r="J52" s="18"/>
      <c r="K52" s="18"/>
    </row>
    <row r="53" s="2" customFormat="1" ht="30" spans="1:16">
      <c r="A53" s="16" t="s">
        <v>415</v>
      </c>
      <c r="B53" s="17" t="s">
        <v>22</v>
      </c>
      <c r="C53" s="17" t="s">
        <v>23</v>
      </c>
      <c r="D53" s="17">
        <v>11</v>
      </c>
      <c r="E53" s="17" t="s">
        <v>27</v>
      </c>
      <c r="F53" s="18">
        <v>4567927</v>
      </c>
      <c r="G53" s="18">
        <v>541281.686187574</v>
      </c>
      <c r="H53" s="18">
        <f t="shared" si="2"/>
        <v>5109208.68618757</v>
      </c>
      <c r="I53" s="18"/>
      <c r="J53" s="18">
        <v>4581868</v>
      </c>
      <c r="K53" s="18">
        <v>4584370</v>
      </c>
      <c r="L53" s="17"/>
      <c r="M53" s="17"/>
      <c r="N53" s="17"/>
      <c r="O53" s="17"/>
      <c r="P53" s="17"/>
    </row>
    <row r="54" s="2" customFormat="1" spans="1:16">
      <c r="A54" s="16"/>
      <c r="B54" s="17" t="s">
        <v>72</v>
      </c>
      <c r="C54" s="17" t="s">
        <v>73</v>
      </c>
      <c r="D54" s="17">
        <v>11</v>
      </c>
      <c r="E54" s="17" t="s">
        <v>27</v>
      </c>
      <c r="F54" s="18">
        <v>32513</v>
      </c>
      <c r="G54" s="18">
        <f t="shared" ref="G54:G64" si="7">+H54-F54</f>
        <v>-32513</v>
      </c>
      <c r="H54" s="18"/>
      <c r="I54" s="18"/>
      <c r="J54" s="18">
        <v>20000</v>
      </c>
      <c r="K54" s="18"/>
      <c r="L54" s="17"/>
      <c r="M54" s="17"/>
      <c r="N54" s="17"/>
      <c r="O54" s="17"/>
      <c r="P54" s="17"/>
    </row>
    <row r="55" s="2" customFormat="1" spans="1:11">
      <c r="A55" s="16"/>
      <c r="B55" s="17" t="s">
        <v>74</v>
      </c>
      <c r="C55" s="2" t="s">
        <v>75</v>
      </c>
      <c r="D55" s="2">
        <v>11</v>
      </c>
      <c r="E55" s="2" t="s">
        <v>27</v>
      </c>
      <c r="F55" s="18"/>
      <c r="G55" s="18">
        <f t="shared" si="7"/>
        <v>1729.47</v>
      </c>
      <c r="H55" s="18">
        <v>1729.47</v>
      </c>
      <c r="I55" s="18"/>
      <c r="J55" s="18"/>
      <c r="K55" s="18"/>
    </row>
    <row r="56" s="2" customFormat="1" spans="1:16">
      <c r="A56" s="16"/>
      <c r="B56" s="17" t="s">
        <v>78</v>
      </c>
      <c r="C56" s="17" t="s">
        <v>79</v>
      </c>
      <c r="D56" s="17">
        <v>11</v>
      </c>
      <c r="E56" s="17" t="s">
        <v>27</v>
      </c>
      <c r="F56" s="18">
        <v>334531</v>
      </c>
      <c r="G56" s="18">
        <f t="shared" si="7"/>
        <v>0</v>
      </c>
      <c r="H56" s="18">
        <v>334531</v>
      </c>
      <c r="I56" s="18"/>
      <c r="J56" s="18">
        <v>334531</v>
      </c>
      <c r="K56" s="18">
        <v>334531</v>
      </c>
      <c r="L56" s="17"/>
      <c r="M56" s="17"/>
      <c r="N56" s="17"/>
      <c r="O56" s="17"/>
      <c r="P56" s="17"/>
    </row>
    <row r="57" s="2" customFormat="1" spans="1:16">
      <c r="A57" s="16"/>
      <c r="B57" s="17" t="s">
        <v>242</v>
      </c>
      <c r="C57" s="17" t="s">
        <v>243</v>
      </c>
      <c r="D57" s="17">
        <v>31</v>
      </c>
      <c r="E57" s="17" t="s">
        <v>163</v>
      </c>
      <c r="F57" s="18">
        <v>30340</v>
      </c>
      <c r="G57" s="18">
        <f t="shared" si="7"/>
        <v>30295.9</v>
      </c>
      <c r="H57" s="18">
        <v>60635.9</v>
      </c>
      <c r="I57" s="18"/>
      <c r="J57" s="18">
        <v>31200</v>
      </c>
      <c r="K57" s="18">
        <v>32400</v>
      </c>
      <c r="L57" s="17"/>
      <c r="M57" s="17"/>
      <c r="N57" s="17"/>
      <c r="O57" s="17"/>
      <c r="P57" s="17"/>
    </row>
    <row r="58" s="2" customFormat="1" spans="1:11">
      <c r="A58" s="16"/>
      <c r="B58" s="17"/>
      <c r="C58" s="17"/>
      <c r="D58" s="17">
        <v>43</v>
      </c>
      <c r="E58" s="17" t="s">
        <v>165</v>
      </c>
      <c r="F58" s="18">
        <v>83776</v>
      </c>
      <c r="G58" s="18">
        <f t="shared" si="7"/>
        <v>98215.82</v>
      </c>
      <c r="H58" s="18">
        <v>181991.82</v>
      </c>
      <c r="I58" s="18"/>
      <c r="J58" s="18">
        <v>86015</v>
      </c>
      <c r="K58" s="18">
        <v>90300.25</v>
      </c>
    </row>
    <row r="59" s="2" customFormat="1" spans="1:11">
      <c r="A59" s="16"/>
      <c r="B59" s="17"/>
      <c r="C59" s="17"/>
      <c r="D59" s="17">
        <v>52</v>
      </c>
      <c r="E59" s="17" t="s">
        <v>177</v>
      </c>
      <c r="F59" s="18">
        <v>91814</v>
      </c>
      <c r="G59" s="18">
        <f t="shared" si="7"/>
        <v>-41376</v>
      </c>
      <c r="H59" s="18">
        <v>50438</v>
      </c>
      <c r="I59" s="18"/>
      <c r="J59" s="18">
        <v>61427</v>
      </c>
      <c r="K59" s="18"/>
    </row>
    <row r="60" s="2" customFormat="1" spans="1:11">
      <c r="A60" s="16"/>
      <c r="B60" s="17"/>
      <c r="C60" s="17"/>
      <c r="D60" s="17">
        <v>61</v>
      </c>
      <c r="E60" s="17" t="s">
        <v>195</v>
      </c>
      <c r="F60" s="18"/>
      <c r="G60" s="18">
        <f t="shared" si="7"/>
        <v>80000</v>
      </c>
      <c r="H60" s="18">
        <v>80000</v>
      </c>
      <c r="I60" s="18"/>
      <c r="J60" s="18"/>
      <c r="K60" s="18"/>
    </row>
    <row r="61" s="2" customFormat="1" spans="1:11">
      <c r="A61" s="16"/>
      <c r="B61" s="17" t="s">
        <v>342</v>
      </c>
      <c r="C61" s="17" t="s">
        <v>343</v>
      </c>
      <c r="D61" s="17">
        <v>12</v>
      </c>
      <c r="E61" s="17" t="s">
        <v>57</v>
      </c>
      <c r="F61" s="18">
        <v>14688.6962493914</v>
      </c>
      <c r="G61" s="18">
        <f t="shared" si="7"/>
        <v>-14688.6962493914</v>
      </c>
      <c r="H61" s="18">
        <v>0</v>
      </c>
      <c r="I61" s="18"/>
      <c r="J61" s="18"/>
      <c r="K61" s="18"/>
    </row>
    <row r="62" s="2" customFormat="1" spans="1:11">
      <c r="A62" s="16"/>
      <c r="B62" s="17"/>
      <c r="C62" s="17"/>
      <c r="D62" s="17">
        <v>563</v>
      </c>
      <c r="E62" s="17" t="s">
        <v>412</v>
      </c>
      <c r="F62" s="18">
        <v>83235.9454132181</v>
      </c>
      <c r="G62" s="18">
        <f t="shared" si="7"/>
        <v>29482.2445867819</v>
      </c>
      <c r="H62" s="18">
        <v>112718.19</v>
      </c>
      <c r="I62" s="18"/>
      <c r="J62" s="18"/>
      <c r="K62" s="18"/>
    </row>
    <row r="63" s="2" customFormat="1" spans="1:11">
      <c r="A63" s="16"/>
      <c r="B63" s="17" t="s">
        <v>358</v>
      </c>
      <c r="C63" s="17" t="s">
        <v>359</v>
      </c>
      <c r="D63" s="17">
        <v>815</v>
      </c>
      <c r="E63" s="17" t="s">
        <v>361</v>
      </c>
      <c r="F63" s="18">
        <v>523624.156</v>
      </c>
      <c r="G63" s="18">
        <f t="shared" si="7"/>
        <v>-523624.156</v>
      </c>
      <c r="H63" s="18">
        <v>0</v>
      </c>
      <c r="I63" s="18"/>
      <c r="J63" s="18">
        <v>463319.083137889</v>
      </c>
      <c r="K63" s="18">
        <v>86290.1123333945</v>
      </c>
    </row>
    <row r="64" s="2" customFormat="1" spans="1:11">
      <c r="A64" s="16"/>
      <c r="B64" s="17" t="s">
        <v>224</v>
      </c>
      <c r="C64" s="17" t="s">
        <v>225</v>
      </c>
      <c r="D64" s="17">
        <v>51</v>
      </c>
      <c r="E64" s="17" t="s">
        <v>169</v>
      </c>
      <c r="F64" s="18">
        <v>45784</v>
      </c>
      <c r="G64" s="18">
        <f t="shared" si="7"/>
        <v>3538</v>
      </c>
      <c r="H64" s="18">
        <v>49322</v>
      </c>
      <c r="I64" s="18"/>
      <c r="J64" s="18">
        <v>52284</v>
      </c>
      <c r="K64" s="18">
        <v>47284</v>
      </c>
    </row>
    <row r="65" s="2" customFormat="1" spans="1:11">
      <c r="A65" s="16"/>
      <c r="B65" s="17"/>
      <c r="C65" s="17"/>
      <c r="D65" s="17">
        <v>52</v>
      </c>
      <c r="E65" s="17" t="s">
        <v>177</v>
      </c>
      <c r="F65" s="18"/>
      <c r="G65" s="18"/>
      <c r="H65" s="18"/>
      <c r="I65" s="18"/>
      <c r="J65" s="18"/>
      <c r="K65" s="18"/>
    </row>
    <row r="66" s="2" customFormat="1" ht="30" spans="1:11">
      <c r="A66" s="16" t="s">
        <v>416</v>
      </c>
      <c r="B66" s="17" t="s">
        <v>22</v>
      </c>
      <c r="C66" s="17" t="s">
        <v>23</v>
      </c>
      <c r="D66" s="17">
        <v>11</v>
      </c>
      <c r="E66" s="17" t="s">
        <v>27</v>
      </c>
      <c r="F66" s="18">
        <v>5496848</v>
      </c>
      <c r="G66" s="18">
        <v>651355.232725215</v>
      </c>
      <c r="H66" s="18">
        <f t="shared" si="2"/>
        <v>6148203.23272522</v>
      </c>
      <c r="I66" s="18"/>
      <c r="J66" s="18">
        <v>5513623</v>
      </c>
      <c r="K66" s="18">
        <v>5516633</v>
      </c>
    </row>
    <row r="67" s="2" customFormat="1" spans="1:11">
      <c r="A67" s="16"/>
      <c r="B67" s="17" t="s">
        <v>74</v>
      </c>
      <c r="C67" s="2" t="s">
        <v>75</v>
      </c>
      <c r="D67" s="2">
        <v>11</v>
      </c>
      <c r="E67" s="2" t="s">
        <v>27</v>
      </c>
      <c r="F67" s="18"/>
      <c r="G67" s="18">
        <f t="shared" ref="G67:G75" si="8">+H67-F67</f>
        <v>2096.05</v>
      </c>
      <c r="H67" s="18">
        <v>2096.05</v>
      </c>
      <c r="I67" s="18"/>
      <c r="J67" s="18"/>
      <c r="K67" s="18"/>
    </row>
    <row r="68" s="2" customFormat="1" spans="1:11">
      <c r="A68" s="16"/>
      <c r="B68" s="17" t="s">
        <v>78</v>
      </c>
      <c r="C68" s="17" t="s">
        <v>79</v>
      </c>
      <c r="D68" s="17">
        <v>11</v>
      </c>
      <c r="E68" s="17" t="s">
        <v>27</v>
      </c>
      <c r="F68" s="18">
        <v>457066</v>
      </c>
      <c r="G68" s="18">
        <f t="shared" si="8"/>
        <v>0</v>
      </c>
      <c r="H68" s="18">
        <v>457066</v>
      </c>
      <c r="I68" s="18"/>
      <c r="J68" s="18">
        <v>457066</v>
      </c>
      <c r="K68" s="18">
        <v>457066</v>
      </c>
    </row>
    <row r="69" s="2" customFormat="1" spans="1:11">
      <c r="A69" s="16"/>
      <c r="B69" s="17" t="s">
        <v>242</v>
      </c>
      <c r="C69" s="17" t="s">
        <v>243</v>
      </c>
      <c r="D69" s="17">
        <v>31</v>
      </c>
      <c r="E69" s="17" t="s">
        <v>163</v>
      </c>
      <c r="F69" s="18">
        <v>3290717</v>
      </c>
      <c r="G69" s="18">
        <f t="shared" si="8"/>
        <v>0</v>
      </c>
      <c r="H69" s="18">
        <v>3290717</v>
      </c>
      <c r="I69" s="18"/>
      <c r="J69" s="18">
        <v>3260456</v>
      </c>
      <c r="K69" s="18">
        <v>3260456</v>
      </c>
    </row>
    <row r="70" s="2" customFormat="1" spans="1:11">
      <c r="A70" s="16"/>
      <c r="B70" s="17"/>
      <c r="C70" s="17"/>
      <c r="D70" s="17">
        <v>43</v>
      </c>
      <c r="E70" s="17" t="s">
        <v>165</v>
      </c>
      <c r="F70" s="18">
        <v>334965</v>
      </c>
      <c r="G70" s="18">
        <f t="shared" si="8"/>
        <v>0</v>
      </c>
      <c r="H70" s="18">
        <v>334965</v>
      </c>
      <c r="I70" s="18"/>
      <c r="J70" s="18">
        <v>331965</v>
      </c>
      <c r="K70" s="18">
        <v>331965</v>
      </c>
    </row>
    <row r="71" s="2" customFormat="1" spans="1:11">
      <c r="A71" s="16"/>
      <c r="B71" s="17"/>
      <c r="C71" s="17"/>
      <c r="D71" s="17">
        <v>51</v>
      </c>
      <c r="E71" s="17" t="s">
        <v>169</v>
      </c>
      <c r="F71" s="18">
        <v>90066</v>
      </c>
      <c r="G71" s="18">
        <f t="shared" si="8"/>
        <v>0</v>
      </c>
      <c r="H71" s="18">
        <v>90066</v>
      </c>
      <c r="I71" s="18"/>
      <c r="J71" s="18">
        <v>90066</v>
      </c>
      <c r="K71" s="18">
        <v>66965</v>
      </c>
    </row>
    <row r="72" s="2" customFormat="1" spans="1:11">
      <c r="A72" s="16"/>
      <c r="B72" s="17"/>
      <c r="C72" s="17"/>
      <c r="D72" s="17">
        <v>52</v>
      </c>
      <c r="E72" s="17" t="s">
        <v>177</v>
      </c>
      <c r="F72" s="18">
        <v>106985</v>
      </c>
      <c r="G72" s="18">
        <f t="shared" si="8"/>
        <v>72885</v>
      </c>
      <c r="H72" s="18">
        <v>179870</v>
      </c>
      <c r="I72" s="18"/>
      <c r="J72" s="18">
        <v>126704</v>
      </c>
      <c r="K72" s="18">
        <v>75263</v>
      </c>
    </row>
    <row r="73" s="2" customFormat="1" spans="1:11">
      <c r="A73" s="16"/>
      <c r="B73" s="17"/>
      <c r="C73" s="17"/>
      <c r="D73" s="17">
        <v>61</v>
      </c>
      <c r="E73" s="17" t="s">
        <v>195</v>
      </c>
      <c r="F73" s="18">
        <v>49107</v>
      </c>
      <c r="G73" s="18">
        <f t="shared" si="8"/>
        <v>0</v>
      </c>
      <c r="H73" s="18">
        <v>49107</v>
      </c>
      <c r="I73" s="18"/>
      <c r="J73" s="18">
        <v>49107</v>
      </c>
      <c r="K73" s="18">
        <v>51500</v>
      </c>
    </row>
    <row r="74" s="2" customFormat="1" spans="1:11">
      <c r="A74" s="16"/>
      <c r="B74" s="17" t="s">
        <v>224</v>
      </c>
      <c r="C74" s="17" t="s">
        <v>225</v>
      </c>
      <c r="D74" s="17">
        <v>51</v>
      </c>
      <c r="E74" s="17" t="s">
        <v>169</v>
      </c>
      <c r="F74" s="18">
        <v>337495</v>
      </c>
      <c r="G74" s="18">
        <f t="shared" si="8"/>
        <v>0</v>
      </c>
      <c r="H74" s="18">
        <v>337495</v>
      </c>
      <c r="I74" s="18"/>
      <c r="J74" s="18">
        <v>240650</v>
      </c>
      <c r="K74" s="18">
        <v>133035</v>
      </c>
    </row>
    <row r="75" s="2" customFormat="1" spans="1:11">
      <c r="A75" s="16"/>
      <c r="B75" s="17"/>
      <c r="C75" s="17"/>
      <c r="D75" s="17">
        <v>52</v>
      </c>
      <c r="E75" s="17" t="s">
        <v>177</v>
      </c>
      <c r="F75" s="18">
        <v>407676</v>
      </c>
      <c r="G75" s="18">
        <f t="shared" si="8"/>
        <v>0</v>
      </c>
      <c r="H75" s="18">
        <v>407676</v>
      </c>
      <c r="I75" s="18"/>
      <c r="J75" s="18">
        <v>231806</v>
      </c>
      <c r="K75" s="18">
        <v>89737</v>
      </c>
    </row>
    <row r="76" s="2" customFormat="1" ht="45" spans="1:11">
      <c r="A76" s="16" t="s">
        <v>417</v>
      </c>
      <c r="B76" s="17" t="s">
        <v>22</v>
      </c>
      <c r="C76" s="17" t="s">
        <v>23</v>
      </c>
      <c r="D76" s="17">
        <v>11</v>
      </c>
      <c r="E76" s="17" t="s">
        <v>27</v>
      </c>
      <c r="F76" s="18">
        <v>12211093</v>
      </c>
      <c r="G76" s="18">
        <v>1446967.30250577</v>
      </c>
      <c r="H76" s="18">
        <f t="shared" si="2"/>
        <v>13658060.3025058</v>
      </c>
      <c r="I76" s="18"/>
      <c r="J76" s="18">
        <v>12248359</v>
      </c>
      <c r="K76" s="18">
        <v>12255047</v>
      </c>
    </row>
    <row r="77" s="2" customFormat="1" spans="1:11">
      <c r="A77" s="16"/>
      <c r="B77" s="17" t="s">
        <v>72</v>
      </c>
      <c r="C77" s="17" t="s">
        <v>73</v>
      </c>
      <c r="D77" s="17">
        <v>11</v>
      </c>
      <c r="E77" s="17" t="s">
        <v>27</v>
      </c>
      <c r="F77" s="18">
        <v>45896</v>
      </c>
      <c r="G77" s="18">
        <f t="shared" ref="G77:G91" si="9">+H77-F77</f>
        <v>199988.1</v>
      </c>
      <c r="H77" s="18">
        <v>245884.1</v>
      </c>
      <c r="I77" s="18"/>
      <c r="J77" s="18">
        <v>46121</v>
      </c>
      <c r="K77" s="18">
        <v>46121</v>
      </c>
    </row>
    <row r="78" s="2" customFormat="1" spans="1:11">
      <c r="A78" s="16"/>
      <c r="B78" s="17" t="s">
        <v>74</v>
      </c>
      <c r="C78" s="2" t="s">
        <v>75</v>
      </c>
      <c r="D78" s="2">
        <v>11</v>
      </c>
      <c r="E78" s="2" t="s">
        <v>27</v>
      </c>
      <c r="F78" s="18"/>
      <c r="G78" s="18">
        <f t="shared" si="9"/>
        <v>3324.89</v>
      </c>
      <c r="H78" s="18">
        <v>3324.89</v>
      </c>
      <c r="I78" s="18"/>
      <c r="J78" s="18"/>
      <c r="K78" s="18"/>
    </row>
    <row r="79" s="2" customFormat="1" spans="1:11">
      <c r="A79" s="16"/>
      <c r="B79" s="17" t="s">
        <v>78</v>
      </c>
      <c r="C79" s="17" t="s">
        <v>79</v>
      </c>
      <c r="D79" s="17">
        <v>11</v>
      </c>
      <c r="E79" s="17" t="s">
        <v>27</v>
      </c>
      <c r="F79" s="18">
        <v>958642</v>
      </c>
      <c r="G79" s="18">
        <f t="shared" si="9"/>
        <v>0</v>
      </c>
      <c r="H79" s="18">
        <v>958642</v>
      </c>
      <c r="I79" s="18"/>
      <c r="J79" s="18">
        <v>958642</v>
      </c>
      <c r="K79" s="18">
        <v>958642</v>
      </c>
    </row>
    <row r="80" s="2" customFormat="1" spans="1:11">
      <c r="A80" s="16"/>
      <c r="B80" s="17" t="s">
        <v>242</v>
      </c>
      <c r="C80" s="17" t="s">
        <v>243</v>
      </c>
      <c r="D80" s="17">
        <v>31</v>
      </c>
      <c r="E80" s="17" t="s">
        <v>163</v>
      </c>
      <c r="F80" s="18">
        <v>1858585</v>
      </c>
      <c r="G80" s="18">
        <f t="shared" si="9"/>
        <v>902544.09</v>
      </c>
      <c r="H80" s="18">
        <v>2761129.09</v>
      </c>
      <c r="I80" s="18"/>
      <c r="J80" s="18">
        <v>1877172</v>
      </c>
      <c r="K80" s="18">
        <v>1895944</v>
      </c>
    </row>
    <row r="81" s="2" customFormat="1" spans="1:11">
      <c r="A81" s="16"/>
      <c r="B81" s="17"/>
      <c r="C81" s="17"/>
      <c r="D81" s="17">
        <v>43</v>
      </c>
      <c r="E81" s="17" t="s">
        <v>165</v>
      </c>
      <c r="F81" s="18">
        <v>365257</v>
      </c>
      <c r="G81" s="18">
        <f t="shared" si="9"/>
        <v>95830.29</v>
      </c>
      <c r="H81" s="18">
        <v>461087.29</v>
      </c>
      <c r="I81" s="18"/>
      <c r="J81" s="18">
        <v>368909</v>
      </c>
      <c r="K81" s="18">
        <v>372598</v>
      </c>
    </row>
    <row r="82" s="2" customFormat="1" spans="1:11">
      <c r="A82" s="16"/>
      <c r="B82" s="17"/>
      <c r="C82" s="17"/>
      <c r="D82" s="17">
        <v>52</v>
      </c>
      <c r="E82" s="17" t="s">
        <v>177</v>
      </c>
      <c r="F82" s="18">
        <v>5377362</v>
      </c>
      <c r="G82" s="18">
        <f t="shared" si="9"/>
        <v>-2229664.3</v>
      </c>
      <c r="H82" s="18">
        <v>3147697.7</v>
      </c>
      <c r="I82" s="18"/>
      <c r="J82" s="18">
        <v>296008</v>
      </c>
      <c r="K82" s="18">
        <v>44362</v>
      </c>
    </row>
    <row r="83" s="2" customFormat="1" spans="1:11">
      <c r="A83" s="16"/>
      <c r="B83" s="17"/>
      <c r="C83" s="17"/>
      <c r="D83" s="17">
        <v>61</v>
      </c>
      <c r="E83" s="17" t="s">
        <v>195</v>
      </c>
      <c r="F83" s="18">
        <v>1422249</v>
      </c>
      <c r="G83" s="18">
        <f t="shared" si="9"/>
        <v>-1050167.41</v>
      </c>
      <c r="H83" s="18">
        <v>372081.59</v>
      </c>
      <c r="I83" s="18"/>
      <c r="J83" s="18">
        <v>1436472</v>
      </c>
      <c r="K83" s="18">
        <v>1450839</v>
      </c>
    </row>
    <row r="84" s="2" customFormat="1" spans="1:11">
      <c r="A84" s="16"/>
      <c r="B84" s="17" t="s">
        <v>342</v>
      </c>
      <c r="C84" s="17" t="s">
        <v>343</v>
      </c>
      <c r="D84" s="17">
        <v>12</v>
      </c>
      <c r="E84" s="17" t="s">
        <v>57</v>
      </c>
      <c r="F84" s="18">
        <v>87624.0357942729</v>
      </c>
      <c r="G84" s="18">
        <f t="shared" si="9"/>
        <v>-32890.4457942729</v>
      </c>
      <c r="H84" s="18">
        <v>54733.59</v>
      </c>
      <c r="I84" s="18"/>
      <c r="J84" s="18"/>
      <c r="K84" s="18"/>
    </row>
    <row r="85" s="2" customFormat="1" spans="1:11">
      <c r="A85" s="16"/>
      <c r="B85" s="17"/>
      <c r="C85" s="17"/>
      <c r="D85" s="17">
        <v>563</v>
      </c>
      <c r="E85" s="17" t="s">
        <v>412</v>
      </c>
      <c r="F85" s="18">
        <v>496536.183865327</v>
      </c>
      <c r="G85" s="18">
        <f t="shared" si="9"/>
        <v>537996.176134673</v>
      </c>
      <c r="H85" s="18">
        <v>1034532.36</v>
      </c>
      <c r="I85" s="18"/>
      <c r="J85" s="18"/>
      <c r="K85" s="18"/>
    </row>
    <row r="86" s="2" customFormat="1" spans="1:11">
      <c r="A86" s="16"/>
      <c r="B86" s="17" t="s">
        <v>352</v>
      </c>
      <c r="C86" s="17" t="s">
        <v>353</v>
      </c>
      <c r="D86" s="17">
        <v>11</v>
      </c>
      <c r="E86" s="17" t="s">
        <v>27</v>
      </c>
      <c r="F86" s="18">
        <v>470377.21</v>
      </c>
      <c r="G86" s="18">
        <f t="shared" si="9"/>
        <v>5886144.32</v>
      </c>
      <c r="H86" s="18">
        <v>6356521.53</v>
      </c>
      <c r="I86" s="18"/>
      <c r="J86" s="18">
        <v>15768397.51</v>
      </c>
      <c r="K86" s="18">
        <v>1804308.3</v>
      </c>
    </row>
    <row r="87" s="2" customFormat="1" spans="1:11">
      <c r="A87" s="16"/>
      <c r="B87" s="17" t="s">
        <v>358</v>
      </c>
      <c r="C87" s="17" t="s">
        <v>359</v>
      </c>
      <c r="D87" s="17">
        <v>815</v>
      </c>
      <c r="E87" s="17" t="s">
        <v>361</v>
      </c>
      <c r="F87" s="18">
        <v>10060848.3338605</v>
      </c>
      <c r="G87" s="18">
        <f t="shared" si="9"/>
        <v>5959937.06613955</v>
      </c>
      <c r="H87" s="18">
        <v>16020785.4</v>
      </c>
      <c r="I87" s="18"/>
      <c r="J87" s="18">
        <v>8936178.87149228</v>
      </c>
      <c r="K87" s="18">
        <v>1665906.3898106</v>
      </c>
    </row>
    <row r="88" s="2" customFormat="1" spans="1:11">
      <c r="A88" s="16"/>
      <c r="B88" s="17" t="s">
        <v>224</v>
      </c>
      <c r="C88" s="17" t="s">
        <v>225</v>
      </c>
      <c r="D88" s="17">
        <v>51</v>
      </c>
      <c r="E88" s="17" t="s">
        <v>169</v>
      </c>
      <c r="F88" s="18">
        <v>786379.246666667</v>
      </c>
      <c r="G88" s="18">
        <f t="shared" si="9"/>
        <v>-249899.28</v>
      </c>
      <c r="H88" s="18">
        <v>536479.966666667</v>
      </c>
      <c r="I88" s="18"/>
      <c r="J88" s="18">
        <v>381080.283333333</v>
      </c>
      <c r="K88" s="18">
        <v>302269.5</v>
      </c>
    </row>
    <row r="89" s="2" customFormat="1" spans="1:11">
      <c r="A89" s="16"/>
      <c r="B89" s="17"/>
      <c r="C89" s="17"/>
      <c r="D89" s="17">
        <v>52</v>
      </c>
      <c r="E89" s="17" t="s">
        <v>177</v>
      </c>
      <c r="F89" s="18">
        <v>17138.79</v>
      </c>
      <c r="G89" s="18">
        <f t="shared" si="9"/>
        <v>-41649.88</v>
      </c>
      <c r="H89" s="18">
        <v>-24511.09</v>
      </c>
      <c r="I89" s="18"/>
      <c r="J89" s="18">
        <v>17138.79</v>
      </c>
      <c r="K89" s="18">
        <v>17138.79</v>
      </c>
    </row>
    <row r="90" s="2" customFormat="1" spans="1:11">
      <c r="A90" s="19"/>
      <c r="B90" s="17" t="s">
        <v>370</v>
      </c>
      <c r="C90" s="17" t="s">
        <v>371</v>
      </c>
      <c r="D90" s="17">
        <v>581</v>
      </c>
      <c r="E90" s="17" t="s">
        <v>159</v>
      </c>
      <c r="F90" s="18"/>
      <c r="G90" s="18">
        <f t="shared" si="9"/>
        <v>31041.54</v>
      </c>
      <c r="H90" s="18">
        <v>31041.54</v>
      </c>
      <c r="I90" s="18"/>
      <c r="J90" s="18"/>
      <c r="K90" s="18"/>
    </row>
    <row r="91" s="2" customFormat="1" spans="1:11">
      <c r="A91" s="19"/>
      <c r="B91" s="17" t="s">
        <v>372</v>
      </c>
      <c r="C91" s="17" t="s">
        <v>373</v>
      </c>
      <c r="D91" s="17">
        <v>581</v>
      </c>
      <c r="E91" s="17" t="s">
        <v>159</v>
      </c>
      <c r="F91" s="18"/>
      <c r="G91" s="18">
        <f t="shared" si="9"/>
        <v>221336.41</v>
      </c>
      <c r="H91" s="18">
        <v>221336.41</v>
      </c>
      <c r="I91" s="18"/>
      <c r="J91" s="18"/>
      <c r="K91" s="18"/>
    </row>
    <row r="92" s="2" customFormat="1" ht="30" spans="1:11">
      <c r="A92" s="16" t="s">
        <v>418</v>
      </c>
      <c r="B92" s="17" t="s">
        <v>22</v>
      </c>
      <c r="C92" s="17" t="s">
        <v>23</v>
      </c>
      <c r="D92" s="17">
        <v>11</v>
      </c>
      <c r="E92" s="17" t="s">
        <v>27</v>
      </c>
      <c r="F92" s="18">
        <v>5559572</v>
      </c>
      <c r="G92" s="18">
        <v>658787.784183333</v>
      </c>
      <c r="H92" s="18">
        <f t="shared" ref="H92:H150" si="10">+F92+G92</f>
        <v>6218359.78418333</v>
      </c>
      <c r="I92" s="18"/>
      <c r="J92" s="18">
        <v>5576539</v>
      </c>
      <c r="K92" s="18">
        <v>5579584</v>
      </c>
    </row>
    <row r="93" s="2" customFormat="1" spans="1:11">
      <c r="A93" s="16"/>
      <c r="B93" s="17" t="s">
        <v>72</v>
      </c>
      <c r="C93" s="17" t="s">
        <v>73</v>
      </c>
      <c r="D93" s="17">
        <v>11</v>
      </c>
      <c r="E93" s="17" t="s">
        <v>27</v>
      </c>
      <c r="F93" s="18">
        <v>10045</v>
      </c>
      <c r="G93" s="18">
        <f t="shared" ref="G93:G108" si="11">+H93-F93</f>
        <v>-10045</v>
      </c>
      <c r="H93" s="18"/>
      <c r="I93" s="18"/>
      <c r="J93" s="18"/>
      <c r="K93" s="18"/>
    </row>
    <row r="94" s="2" customFormat="1" spans="1:11">
      <c r="A94" s="16"/>
      <c r="B94" s="17" t="s">
        <v>74</v>
      </c>
      <c r="C94" s="2" t="s">
        <v>75</v>
      </c>
      <c r="D94" s="2">
        <v>11</v>
      </c>
      <c r="E94" s="2" t="s">
        <v>27</v>
      </c>
      <c r="F94" s="18"/>
      <c r="G94" s="18">
        <f t="shared" si="11"/>
        <v>998.12</v>
      </c>
      <c r="H94" s="18">
        <v>998.12</v>
      </c>
      <c r="I94" s="18"/>
      <c r="J94" s="18"/>
      <c r="K94" s="18"/>
    </row>
    <row r="95" s="2" customFormat="1" spans="1:11">
      <c r="A95" s="16"/>
      <c r="B95" s="17" t="s">
        <v>78</v>
      </c>
      <c r="C95" s="17" t="s">
        <v>79</v>
      </c>
      <c r="D95" s="17">
        <v>11</v>
      </c>
      <c r="E95" s="17" t="s">
        <v>27</v>
      </c>
      <c r="F95" s="18">
        <v>484090</v>
      </c>
      <c r="G95" s="18">
        <f t="shared" si="11"/>
        <v>0</v>
      </c>
      <c r="H95" s="18">
        <v>484090</v>
      </c>
      <c r="I95" s="18"/>
      <c r="J95" s="18">
        <v>484090</v>
      </c>
      <c r="K95" s="18">
        <v>484090</v>
      </c>
    </row>
    <row r="96" s="3" customFormat="1" ht="32.25" customHeight="1" spans="1:11">
      <c r="A96" s="23"/>
      <c r="B96" s="3" t="s">
        <v>419</v>
      </c>
      <c r="C96" s="23" t="s">
        <v>341</v>
      </c>
      <c r="D96" s="3">
        <v>11</v>
      </c>
      <c r="E96" s="3" t="s">
        <v>27</v>
      </c>
      <c r="F96" s="24"/>
      <c r="G96" s="18">
        <f t="shared" si="11"/>
        <v>229426</v>
      </c>
      <c r="H96" s="24">
        <v>229426</v>
      </c>
      <c r="I96" s="18"/>
      <c r="J96" s="24"/>
      <c r="K96" s="24"/>
    </row>
    <row r="97" s="2" customFormat="1" spans="1:11">
      <c r="A97" s="16"/>
      <c r="B97" s="17" t="s">
        <v>242</v>
      </c>
      <c r="C97" s="17" t="s">
        <v>243</v>
      </c>
      <c r="D97" s="17">
        <v>31</v>
      </c>
      <c r="E97" s="17" t="s">
        <v>163</v>
      </c>
      <c r="F97" s="18">
        <v>3710830</v>
      </c>
      <c r="G97" s="18">
        <f t="shared" si="11"/>
        <v>-187000</v>
      </c>
      <c r="H97" s="18">
        <v>3523830</v>
      </c>
      <c r="I97" s="18"/>
      <c r="J97" s="18">
        <v>3710830</v>
      </c>
      <c r="K97" s="18">
        <v>3710830</v>
      </c>
    </row>
    <row r="98" s="2" customFormat="1" spans="1:11">
      <c r="A98" s="16"/>
      <c r="B98" s="17"/>
      <c r="C98" s="17"/>
      <c r="D98" s="17">
        <v>43</v>
      </c>
      <c r="E98" s="17" t="s">
        <v>165</v>
      </c>
      <c r="F98" s="18">
        <v>89800</v>
      </c>
      <c r="G98" s="18">
        <f t="shared" si="11"/>
        <v>88000</v>
      </c>
      <c r="H98" s="18">
        <v>177800</v>
      </c>
      <c r="I98" s="18"/>
      <c r="J98" s="18">
        <v>96600</v>
      </c>
      <c r="K98" s="18">
        <v>80600</v>
      </c>
    </row>
    <row r="99" s="2" customFormat="1" spans="1:11">
      <c r="A99" s="16"/>
      <c r="B99" s="17"/>
      <c r="C99" s="17"/>
      <c r="D99" s="17">
        <v>52</v>
      </c>
      <c r="E99" s="17" t="s">
        <v>177</v>
      </c>
      <c r="F99" s="18">
        <v>454578</v>
      </c>
      <c r="G99" s="18">
        <f t="shared" si="11"/>
        <v>227000</v>
      </c>
      <c r="H99" s="18">
        <v>681578</v>
      </c>
      <c r="I99" s="18"/>
      <c r="J99" s="18">
        <v>269898</v>
      </c>
      <c r="K99" s="18">
        <v>9893</v>
      </c>
    </row>
    <row r="100" s="2" customFormat="1" spans="1:11">
      <c r="A100" s="16"/>
      <c r="B100" s="17" t="s">
        <v>336</v>
      </c>
      <c r="C100" s="17" t="s">
        <v>337</v>
      </c>
      <c r="D100" s="17">
        <v>11</v>
      </c>
      <c r="E100" s="17" t="s">
        <v>27</v>
      </c>
      <c r="F100" s="18">
        <v>363000</v>
      </c>
      <c r="G100" s="18">
        <f t="shared" si="11"/>
        <v>0</v>
      </c>
      <c r="H100" s="18">
        <v>363000</v>
      </c>
      <c r="I100" s="18"/>
      <c r="J100" s="18">
        <v>403000</v>
      </c>
      <c r="K100" s="18">
        <v>445000</v>
      </c>
    </row>
    <row r="101" s="2" customFormat="1" spans="1:11">
      <c r="A101" s="16"/>
      <c r="B101" s="17" t="s">
        <v>342</v>
      </c>
      <c r="C101" s="17" t="s">
        <v>343</v>
      </c>
      <c r="D101" s="17">
        <v>12</v>
      </c>
      <c r="E101" s="17" t="s">
        <v>57</v>
      </c>
      <c r="F101" s="18">
        <v>47520.8757060218</v>
      </c>
      <c r="G101" s="18">
        <f t="shared" si="11"/>
        <v>-47520.8757060218</v>
      </c>
      <c r="H101" s="18">
        <v>0</v>
      </c>
      <c r="I101" s="18"/>
      <c r="J101" s="18"/>
      <c r="K101" s="18"/>
    </row>
    <row r="102" s="2" customFormat="1" spans="1:11">
      <c r="A102" s="16"/>
      <c r="B102" s="17"/>
      <c r="C102" s="17"/>
      <c r="D102" s="17">
        <v>563</v>
      </c>
      <c r="E102" s="17" t="s">
        <v>412</v>
      </c>
      <c r="F102" s="18">
        <v>269284.962334123</v>
      </c>
      <c r="G102" s="18">
        <f t="shared" si="11"/>
        <v>-95438.6923341235</v>
      </c>
      <c r="H102" s="18">
        <v>173846.27</v>
      </c>
      <c r="I102" s="18"/>
      <c r="J102" s="18"/>
      <c r="K102" s="18"/>
    </row>
    <row r="103" s="2" customFormat="1" spans="1:11">
      <c r="A103" s="16"/>
      <c r="B103" s="17" t="s">
        <v>352</v>
      </c>
      <c r="C103" s="17" t="s">
        <v>353</v>
      </c>
      <c r="D103" s="17">
        <v>11</v>
      </c>
      <c r="E103" s="17" t="s">
        <v>27</v>
      </c>
      <c r="F103" s="18">
        <v>286487.79</v>
      </c>
      <c r="G103" s="18">
        <f t="shared" si="11"/>
        <v>2428049.23</v>
      </c>
      <c r="H103" s="18">
        <v>2714537.02</v>
      </c>
      <c r="I103" s="18"/>
      <c r="J103" s="18">
        <v>8124059.75</v>
      </c>
      <c r="K103" s="18">
        <v>7305671.95</v>
      </c>
    </row>
    <row r="104" s="2" customFormat="1" spans="1:11">
      <c r="A104" s="16"/>
      <c r="B104" s="17" t="s">
        <v>358</v>
      </c>
      <c r="C104" s="17" t="s">
        <v>359</v>
      </c>
      <c r="D104" s="17">
        <v>815</v>
      </c>
      <c r="E104" s="17" t="s">
        <v>361</v>
      </c>
      <c r="F104" s="18">
        <v>6664357.99687908</v>
      </c>
      <c r="G104" s="18">
        <f t="shared" si="11"/>
        <v>3424265.45312092</v>
      </c>
      <c r="H104" s="18">
        <v>10088623.45</v>
      </c>
      <c r="I104" s="18"/>
      <c r="J104" s="18">
        <v>5919371.12532935</v>
      </c>
      <c r="K104" s="18">
        <v>1103505.01295413</v>
      </c>
    </row>
    <row r="105" s="2" customFormat="1" spans="1:11">
      <c r="A105" s="16"/>
      <c r="B105" s="17" t="s">
        <v>224</v>
      </c>
      <c r="C105" s="17" t="s">
        <v>225</v>
      </c>
      <c r="D105" s="17">
        <v>51</v>
      </c>
      <c r="E105" s="17" t="s">
        <v>169</v>
      </c>
      <c r="F105" s="18">
        <v>742110</v>
      </c>
      <c r="G105" s="18">
        <f t="shared" si="11"/>
        <v>0</v>
      </c>
      <c r="H105" s="18">
        <v>742110</v>
      </c>
      <c r="I105" s="18"/>
      <c r="J105" s="18">
        <v>694450</v>
      </c>
      <c r="K105" s="18">
        <v>402353</v>
      </c>
    </row>
    <row r="106" s="2" customFormat="1" spans="1:11">
      <c r="A106" s="16"/>
      <c r="B106" s="17"/>
      <c r="C106" s="17"/>
      <c r="D106" s="17">
        <v>52</v>
      </c>
      <c r="E106" s="17" t="s">
        <v>177</v>
      </c>
      <c r="F106" s="18">
        <v>1000</v>
      </c>
      <c r="G106" s="18">
        <f t="shared" si="11"/>
        <v>0</v>
      </c>
      <c r="H106" s="18">
        <v>1000</v>
      </c>
      <c r="I106" s="18"/>
      <c r="J106" s="18"/>
      <c r="K106" s="18"/>
    </row>
    <row r="107" s="2" customFormat="1" spans="1:11">
      <c r="A107" s="16"/>
      <c r="B107" s="17"/>
      <c r="C107" s="17"/>
      <c r="D107" s="17">
        <v>61</v>
      </c>
      <c r="E107" s="17" t="s">
        <v>195</v>
      </c>
      <c r="F107" s="18">
        <v>34500</v>
      </c>
      <c r="G107" s="18">
        <f t="shared" si="11"/>
        <v>0</v>
      </c>
      <c r="H107" s="18">
        <v>34500</v>
      </c>
      <c r="I107" s="18"/>
      <c r="J107" s="18">
        <v>11500</v>
      </c>
      <c r="K107" s="18">
        <v>11500</v>
      </c>
    </row>
    <row r="108" s="2" customFormat="1" spans="1:11">
      <c r="A108" s="19"/>
      <c r="B108" s="17" t="s">
        <v>370</v>
      </c>
      <c r="C108" s="17" t="s">
        <v>371</v>
      </c>
      <c r="D108" s="17">
        <v>581</v>
      </c>
      <c r="E108" s="17" t="s">
        <v>159</v>
      </c>
      <c r="F108" s="18"/>
      <c r="G108" s="18">
        <f t="shared" si="11"/>
        <v>6168.65</v>
      </c>
      <c r="H108" s="18">
        <v>6168.65</v>
      </c>
      <c r="I108" s="18"/>
      <c r="J108" s="18"/>
      <c r="K108" s="18"/>
    </row>
    <row r="109" s="2" customFormat="1" ht="45" spans="1:11">
      <c r="A109" s="16" t="s">
        <v>420</v>
      </c>
      <c r="B109" s="17" t="s">
        <v>22</v>
      </c>
      <c r="C109" s="17" t="s">
        <v>23</v>
      </c>
      <c r="D109" s="17">
        <v>11</v>
      </c>
      <c r="E109" s="17" t="s">
        <v>27</v>
      </c>
      <c r="F109" s="18">
        <v>7718533</v>
      </c>
      <c r="G109" s="18">
        <v>914616.314388218</v>
      </c>
      <c r="H109" s="18">
        <f t="shared" si="10"/>
        <v>8633149.31438822</v>
      </c>
      <c r="I109" s="18"/>
      <c r="J109" s="18">
        <v>7742088</v>
      </c>
      <c r="K109" s="18">
        <v>7746315</v>
      </c>
    </row>
    <row r="110" s="2" customFormat="1" spans="1:11">
      <c r="A110" s="16"/>
      <c r="B110" s="17" t="s">
        <v>72</v>
      </c>
      <c r="C110" s="17" t="s">
        <v>73</v>
      </c>
      <c r="D110" s="17">
        <v>11</v>
      </c>
      <c r="E110" s="17" t="s">
        <v>27</v>
      </c>
      <c r="F110" s="18">
        <v>84800</v>
      </c>
      <c r="G110" s="18">
        <f t="shared" ref="G110:G123" si="12">+H110-F110</f>
        <v>-84800</v>
      </c>
      <c r="H110" s="18"/>
      <c r="I110" s="18"/>
      <c r="J110" s="18">
        <v>15500</v>
      </c>
      <c r="K110" s="18">
        <v>10300</v>
      </c>
    </row>
    <row r="111" s="2" customFormat="1" spans="1:11">
      <c r="A111" s="16"/>
      <c r="B111" s="17" t="s">
        <v>74</v>
      </c>
      <c r="C111" s="2" t="s">
        <v>75</v>
      </c>
      <c r="D111" s="2">
        <v>11</v>
      </c>
      <c r="E111" s="2" t="s">
        <v>27</v>
      </c>
      <c r="F111" s="18"/>
      <c r="G111" s="18">
        <f t="shared" si="12"/>
        <v>200.54</v>
      </c>
      <c r="H111" s="18">
        <v>200.54</v>
      </c>
      <c r="I111" s="18"/>
      <c r="J111" s="18"/>
      <c r="K111" s="18"/>
    </row>
    <row r="112" s="2" customFormat="1" spans="1:11">
      <c r="A112" s="16"/>
      <c r="B112" s="17" t="s">
        <v>78</v>
      </c>
      <c r="C112" s="17" t="s">
        <v>79</v>
      </c>
      <c r="D112" s="17">
        <v>11</v>
      </c>
      <c r="E112" s="17" t="s">
        <v>27</v>
      </c>
      <c r="F112" s="18">
        <v>603450</v>
      </c>
      <c r="G112" s="18">
        <f t="shared" si="12"/>
        <v>0</v>
      </c>
      <c r="H112" s="18">
        <v>603450</v>
      </c>
      <c r="I112" s="18"/>
      <c r="J112" s="18">
        <v>641682</v>
      </c>
      <c r="K112" s="18">
        <v>641682</v>
      </c>
    </row>
    <row r="113" s="2" customFormat="1" spans="1:11">
      <c r="A113" s="16"/>
      <c r="B113" s="17" t="s">
        <v>242</v>
      </c>
      <c r="C113" s="17" t="s">
        <v>243</v>
      </c>
      <c r="D113" s="17">
        <v>31</v>
      </c>
      <c r="E113" s="17" t="s">
        <v>163</v>
      </c>
      <c r="F113" s="18">
        <v>1018759</v>
      </c>
      <c r="G113" s="18">
        <f t="shared" si="12"/>
        <v>-30005</v>
      </c>
      <c r="H113" s="18">
        <v>988754</v>
      </c>
      <c r="I113" s="18"/>
      <c r="J113" s="18">
        <v>1039132</v>
      </c>
      <c r="K113" s="18">
        <v>1059912</v>
      </c>
    </row>
    <row r="114" s="2" customFormat="1" spans="1:11">
      <c r="A114" s="16"/>
      <c r="B114" s="17"/>
      <c r="C114" s="17"/>
      <c r="D114" s="17">
        <v>43</v>
      </c>
      <c r="E114" s="17" t="s">
        <v>165</v>
      </c>
      <c r="F114" s="18">
        <v>162926</v>
      </c>
      <c r="G114" s="18">
        <f t="shared" si="12"/>
        <v>-6230</v>
      </c>
      <c r="H114" s="18">
        <v>156696</v>
      </c>
      <c r="I114" s="18"/>
      <c r="J114" s="18">
        <v>166184</v>
      </c>
      <c r="K114" s="18">
        <v>169507</v>
      </c>
    </row>
    <row r="115" s="2" customFormat="1" spans="1:11">
      <c r="A115" s="16"/>
      <c r="B115" s="17"/>
      <c r="C115" s="17"/>
      <c r="D115" s="17">
        <v>52</v>
      </c>
      <c r="E115" s="17" t="s">
        <v>177</v>
      </c>
      <c r="F115" s="18">
        <v>502051</v>
      </c>
      <c r="G115" s="18">
        <f t="shared" si="12"/>
        <v>218739.38</v>
      </c>
      <c r="H115" s="18">
        <v>720790.38</v>
      </c>
      <c r="I115" s="18"/>
      <c r="J115" s="18">
        <v>189378</v>
      </c>
      <c r="K115" s="18">
        <v>5000</v>
      </c>
    </row>
    <row r="116" s="2" customFormat="1" spans="1:11">
      <c r="A116" s="16"/>
      <c r="B116" s="17"/>
      <c r="C116" s="17"/>
      <c r="D116" s="17">
        <v>61</v>
      </c>
      <c r="E116" s="17" t="s">
        <v>195</v>
      </c>
      <c r="F116" s="18">
        <v>1724</v>
      </c>
      <c r="G116" s="18">
        <f t="shared" si="12"/>
        <v>8618</v>
      </c>
      <c r="H116" s="18">
        <v>10342</v>
      </c>
      <c r="I116" s="18"/>
      <c r="J116" s="18">
        <v>1724</v>
      </c>
      <c r="K116" s="18">
        <v>1724</v>
      </c>
    </row>
    <row r="117" s="2" customFormat="1" spans="1:11">
      <c r="A117" s="16"/>
      <c r="B117" s="17"/>
      <c r="C117" s="17"/>
      <c r="D117" s="17">
        <v>71</v>
      </c>
      <c r="E117" s="17" t="s">
        <v>293</v>
      </c>
      <c r="F117" s="18">
        <v>265</v>
      </c>
      <c r="G117" s="18">
        <f t="shared" si="12"/>
        <v>-155</v>
      </c>
      <c r="H117" s="18">
        <v>110</v>
      </c>
      <c r="I117" s="18"/>
      <c r="J117" s="18">
        <v>199</v>
      </c>
      <c r="K117" s="18">
        <v>149</v>
      </c>
    </row>
    <row r="118" s="2" customFormat="1" spans="1:11">
      <c r="A118" s="16"/>
      <c r="B118" s="17" t="s">
        <v>342</v>
      </c>
      <c r="C118" s="17" t="s">
        <v>343</v>
      </c>
      <c r="D118" s="17">
        <v>12</v>
      </c>
      <c r="E118" s="17" t="s">
        <v>57</v>
      </c>
      <c r="F118" s="18">
        <v>13711.4758956502</v>
      </c>
      <c r="G118" s="18">
        <f t="shared" si="12"/>
        <v>-13711.4758956502</v>
      </c>
      <c r="H118" s="18">
        <v>0</v>
      </c>
      <c r="I118" s="18"/>
      <c r="J118" s="18"/>
      <c r="K118" s="18"/>
    </row>
    <row r="119" s="2" customFormat="1" spans="1:11">
      <c r="A119" s="16"/>
      <c r="B119" s="17"/>
      <c r="C119" s="17"/>
      <c r="D119" s="17">
        <v>563</v>
      </c>
      <c r="E119" s="17" t="s">
        <v>412</v>
      </c>
      <c r="F119" s="18">
        <v>77698.3634086846</v>
      </c>
      <c r="G119" s="18">
        <f t="shared" si="12"/>
        <v>276259.586591315</v>
      </c>
      <c r="H119" s="18">
        <v>353957.95</v>
      </c>
      <c r="I119" s="18"/>
      <c r="J119" s="18"/>
      <c r="K119" s="18"/>
    </row>
    <row r="120" s="2" customFormat="1" spans="1:11">
      <c r="A120" s="16"/>
      <c r="B120" s="17" t="s">
        <v>224</v>
      </c>
      <c r="C120" s="17" t="s">
        <v>225</v>
      </c>
      <c r="D120" s="17">
        <v>51</v>
      </c>
      <c r="E120" s="17" t="s">
        <v>169</v>
      </c>
      <c r="F120" s="18">
        <v>83684</v>
      </c>
      <c r="G120" s="18">
        <f t="shared" si="12"/>
        <v>26225.73</v>
      </c>
      <c r="H120" s="18">
        <v>109909.73</v>
      </c>
      <c r="I120" s="18"/>
      <c r="J120" s="18">
        <v>14250</v>
      </c>
      <c r="K120" s="18">
        <v>0</v>
      </c>
    </row>
    <row r="121" s="2" customFormat="1" spans="1:11">
      <c r="A121" s="16"/>
      <c r="B121" s="17"/>
      <c r="C121" s="17"/>
      <c r="D121" s="17">
        <v>52</v>
      </c>
      <c r="E121" s="17" t="s">
        <v>177</v>
      </c>
      <c r="F121" s="18">
        <v>78724</v>
      </c>
      <c r="G121" s="18">
        <f t="shared" si="12"/>
        <v>34000</v>
      </c>
      <c r="H121" s="18">
        <v>112724</v>
      </c>
      <c r="I121" s="18"/>
      <c r="J121" s="18">
        <v>22600</v>
      </c>
      <c r="K121" s="18">
        <v>6000</v>
      </c>
    </row>
    <row r="122" s="2" customFormat="1" spans="1:11">
      <c r="A122" s="19"/>
      <c r="B122" s="17" t="s">
        <v>370</v>
      </c>
      <c r="C122" s="17" t="s">
        <v>371</v>
      </c>
      <c r="D122" s="17">
        <v>581</v>
      </c>
      <c r="E122" s="17" t="s">
        <v>159</v>
      </c>
      <c r="F122" s="18"/>
      <c r="G122" s="18">
        <f t="shared" si="12"/>
        <v>22748.05</v>
      </c>
      <c r="H122" s="18">
        <v>22748.05</v>
      </c>
      <c r="I122" s="18"/>
      <c r="J122" s="18"/>
      <c r="K122" s="18"/>
    </row>
    <row r="123" s="2" customFormat="1" spans="1:11">
      <c r="A123" s="19"/>
      <c r="B123" s="17" t="s">
        <v>372</v>
      </c>
      <c r="C123" s="17" t="s">
        <v>373</v>
      </c>
      <c r="D123" s="17">
        <v>581</v>
      </c>
      <c r="E123" s="17" t="s">
        <v>159</v>
      </c>
      <c r="F123" s="18"/>
      <c r="G123" s="18">
        <f t="shared" si="12"/>
        <v>297494.47</v>
      </c>
      <c r="H123" s="18">
        <v>297494.47</v>
      </c>
      <c r="I123" s="18"/>
      <c r="J123" s="18"/>
      <c r="K123" s="18"/>
    </row>
    <row r="124" s="2" customFormat="1" ht="30" spans="1:11">
      <c r="A124" s="16" t="s">
        <v>421</v>
      </c>
      <c r="B124" s="17" t="s">
        <v>22</v>
      </c>
      <c r="C124" s="17" t="s">
        <v>23</v>
      </c>
      <c r="D124" s="17">
        <v>11</v>
      </c>
      <c r="E124" s="17" t="s">
        <v>27</v>
      </c>
      <c r="F124" s="18">
        <v>2953651</v>
      </c>
      <c r="G124" s="18">
        <v>349996.222288494</v>
      </c>
      <c r="H124" s="18">
        <f t="shared" si="10"/>
        <v>3303647.22228849</v>
      </c>
      <c r="I124" s="18"/>
      <c r="J124" s="18">
        <v>2962665</v>
      </c>
      <c r="K124" s="18">
        <v>2964283</v>
      </c>
    </row>
    <row r="125" s="2" customFormat="1" spans="1:11">
      <c r="A125" s="16"/>
      <c r="B125" s="17" t="s">
        <v>74</v>
      </c>
      <c r="C125" s="2" t="s">
        <v>75</v>
      </c>
      <c r="D125" s="2">
        <v>11</v>
      </c>
      <c r="E125" s="2" t="s">
        <v>27</v>
      </c>
      <c r="F125" s="18"/>
      <c r="G125" s="18">
        <f t="shared" ref="G125" si="13">+H125-F125</f>
        <v>709.92</v>
      </c>
      <c r="H125" s="18">
        <v>709.92</v>
      </c>
      <c r="I125" s="18"/>
      <c r="J125" s="18"/>
      <c r="K125" s="18"/>
    </row>
    <row r="126" s="2" customFormat="1" spans="1:11">
      <c r="A126" s="16"/>
      <c r="B126" s="17" t="s">
        <v>78</v>
      </c>
      <c r="C126" s="17" t="s">
        <v>79</v>
      </c>
      <c r="D126" s="17">
        <v>11</v>
      </c>
      <c r="E126" s="17" t="s">
        <v>27</v>
      </c>
      <c r="F126" s="18">
        <v>263064</v>
      </c>
      <c r="G126" s="18">
        <f t="shared" ref="G126:G130" si="14">+H126-F126</f>
        <v>0</v>
      </c>
      <c r="H126" s="18">
        <v>263064</v>
      </c>
      <c r="I126" s="18"/>
      <c r="J126" s="18">
        <v>263064</v>
      </c>
      <c r="K126" s="18">
        <v>263064</v>
      </c>
    </row>
    <row r="127" s="2" customFormat="1" spans="1:11">
      <c r="A127" s="16"/>
      <c r="B127" s="17" t="s">
        <v>242</v>
      </c>
      <c r="C127" s="17" t="s">
        <v>243</v>
      </c>
      <c r="D127" s="17">
        <v>31</v>
      </c>
      <c r="E127" s="17" t="s">
        <v>163</v>
      </c>
      <c r="F127" s="18">
        <v>372600</v>
      </c>
      <c r="G127" s="18">
        <f t="shared" si="14"/>
        <v>55650</v>
      </c>
      <c r="H127" s="18">
        <v>428250</v>
      </c>
      <c r="I127" s="18"/>
      <c r="J127" s="18">
        <v>372600</v>
      </c>
      <c r="K127" s="18">
        <v>372600</v>
      </c>
    </row>
    <row r="128" s="2" customFormat="1" spans="1:11">
      <c r="A128" s="16"/>
      <c r="B128" s="17"/>
      <c r="C128" s="17"/>
      <c r="D128" s="17">
        <v>43</v>
      </c>
      <c r="E128" s="17" t="s">
        <v>165</v>
      </c>
      <c r="F128" s="18">
        <v>47850</v>
      </c>
      <c r="G128" s="18">
        <f t="shared" si="14"/>
        <v>-10000</v>
      </c>
      <c r="H128" s="18">
        <v>37850</v>
      </c>
      <c r="I128" s="18"/>
      <c r="J128" s="18">
        <v>47850</v>
      </c>
      <c r="K128" s="18">
        <v>47850</v>
      </c>
    </row>
    <row r="129" s="2" customFormat="1" spans="1:11">
      <c r="A129" s="16"/>
      <c r="B129" s="17"/>
      <c r="C129" s="17"/>
      <c r="D129" s="17">
        <v>52</v>
      </c>
      <c r="E129" s="17" t="s">
        <v>177</v>
      </c>
      <c r="F129" s="18">
        <v>248190</v>
      </c>
      <c r="G129" s="18">
        <f t="shared" si="14"/>
        <v>-150000</v>
      </c>
      <c r="H129" s="18">
        <v>98190</v>
      </c>
      <c r="I129" s="18"/>
      <c r="J129" s="18">
        <v>73678</v>
      </c>
      <c r="K129" s="18">
        <v>3000</v>
      </c>
    </row>
    <row r="130" s="2" customFormat="1" spans="1:11">
      <c r="A130" s="16"/>
      <c r="B130" s="17"/>
      <c r="C130" s="17"/>
      <c r="D130" s="17">
        <v>61</v>
      </c>
      <c r="E130" s="17" t="s">
        <v>195</v>
      </c>
      <c r="F130" s="18">
        <v>1990</v>
      </c>
      <c r="G130" s="18">
        <f t="shared" si="14"/>
        <v>0</v>
      </c>
      <c r="H130" s="18">
        <v>1990</v>
      </c>
      <c r="I130" s="18"/>
      <c r="J130" s="18">
        <v>1990</v>
      </c>
      <c r="K130" s="18">
        <v>1990</v>
      </c>
    </row>
    <row r="131" s="2" customFormat="1" ht="30" spans="1:11">
      <c r="A131" s="16" t="s">
        <v>422</v>
      </c>
      <c r="B131" s="17" t="s">
        <v>22</v>
      </c>
      <c r="C131" s="17" t="s">
        <v>23</v>
      </c>
      <c r="D131" s="17">
        <v>11</v>
      </c>
      <c r="E131" s="17" t="s">
        <v>27</v>
      </c>
      <c r="F131" s="18">
        <v>5777953</v>
      </c>
      <c r="G131" s="18">
        <v>684665.088245182</v>
      </c>
      <c r="H131" s="18">
        <f t="shared" si="10"/>
        <v>6462618.08824518</v>
      </c>
      <c r="I131" s="18"/>
      <c r="J131" s="18">
        <v>5795586</v>
      </c>
      <c r="K131" s="18">
        <v>5798751</v>
      </c>
    </row>
    <row r="132" s="2" customFormat="1" spans="1:11">
      <c r="A132" s="19"/>
      <c r="B132" s="17" t="s">
        <v>74</v>
      </c>
      <c r="C132" s="2" t="s">
        <v>75</v>
      </c>
      <c r="D132" s="2">
        <v>11</v>
      </c>
      <c r="E132" s="2" t="s">
        <v>27</v>
      </c>
      <c r="F132" s="25"/>
      <c r="G132" s="18">
        <f t="shared" ref="G132" si="15">+H132-F132</f>
        <v>863.53</v>
      </c>
      <c r="H132" s="25">
        <v>863.53</v>
      </c>
      <c r="I132" s="18"/>
      <c r="J132" s="25"/>
      <c r="K132" s="25"/>
    </row>
    <row r="133" s="2" customFormat="1" spans="1:11">
      <c r="A133" s="16"/>
      <c r="B133" s="17" t="s">
        <v>78</v>
      </c>
      <c r="C133" s="17" t="s">
        <v>79</v>
      </c>
      <c r="D133" s="17">
        <v>11</v>
      </c>
      <c r="E133" s="17" t="s">
        <v>27</v>
      </c>
      <c r="F133" s="18">
        <v>476861</v>
      </c>
      <c r="G133" s="18">
        <f t="shared" ref="G133:G141" si="16">+H133-F133</f>
        <v>0</v>
      </c>
      <c r="H133" s="18">
        <v>476861</v>
      </c>
      <c r="I133" s="18"/>
      <c r="J133" s="18">
        <v>476861</v>
      </c>
      <c r="K133" s="18">
        <v>476861</v>
      </c>
    </row>
    <row r="134" s="2" customFormat="1" spans="1:11">
      <c r="A134" s="16"/>
      <c r="B134" s="17" t="s">
        <v>242</v>
      </c>
      <c r="C134" s="17" t="s">
        <v>243</v>
      </c>
      <c r="D134" s="17">
        <v>31</v>
      </c>
      <c r="E134" s="17" t="s">
        <v>163</v>
      </c>
      <c r="F134" s="18">
        <v>1025960</v>
      </c>
      <c r="G134" s="18">
        <f t="shared" si="16"/>
        <v>0</v>
      </c>
      <c r="H134" s="18">
        <v>1025960</v>
      </c>
      <c r="I134" s="18"/>
      <c r="J134" s="18">
        <v>1025960</v>
      </c>
      <c r="K134" s="18">
        <v>1025960</v>
      </c>
    </row>
    <row r="135" s="2" customFormat="1" spans="1:11">
      <c r="A135" s="16"/>
      <c r="B135" s="17"/>
      <c r="C135" s="17"/>
      <c r="D135" s="17">
        <v>43</v>
      </c>
      <c r="E135" s="17" t="s">
        <v>165</v>
      </c>
      <c r="F135" s="18">
        <v>447092</v>
      </c>
      <c r="G135" s="18">
        <f t="shared" si="16"/>
        <v>0</v>
      </c>
      <c r="H135" s="18">
        <v>447092</v>
      </c>
      <c r="I135" s="18"/>
      <c r="J135" s="18">
        <v>402041</v>
      </c>
      <c r="K135" s="18">
        <v>402041</v>
      </c>
    </row>
    <row r="136" s="2" customFormat="1" spans="1:11">
      <c r="A136" s="16"/>
      <c r="B136" s="17"/>
      <c r="C136" s="17"/>
      <c r="D136" s="17">
        <v>52</v>
      </c>
      <c r="E136" s="17" t="s">
        <v>177</v>
      </c>
      <c r="F136" s="18">
        <v>373788</v>
      </c>
      <c r="G136" s="18">
        <f t="shared" si="16"/>
        <v>0</v>
      </c>
      <c r="H136" s="18">
        <v>373788</v>
      </c>
      <c r="I136" s="18"/>
      <c r="J136" s="18">
        <v>0</v>
      </c>
      <c r="K136" s="18">
        <v>0</v>
      </c>
    </row>
    <row r="137" s="2" customFormat="1" spans="1:11">
      <c r="A137" s="16"/>
      <c r="B137" s="17"/>
      <c r="C137" s="17"/>
      <c r="D137" s="17">
        <v>61</v>
      </c>
      <c r="E137" s="17" t="s">
        <v>195</v>
      </c>
      <c r="F137" s="18">
        <v>6405</v>
      </c>
      <c r="G137" s="18">
        <f t="shared" si="16"/>
        <v>0</v>
      </c>
      <c r="H137" s="18">
        <v>6405</v>
      </c>
      <c r="I137" s="18"/>
      <c r="J137" s="18">
        <v>6405</v>
      </c>
      <c r="K137" s="18">
        <v>6405</v>
      </c>
    </row>
    <row r="138" s="2" customFormat="1" spans="1:11">
      <c r="A138" s="16"/>
      <c r="B138" s="17"/>
      <c r="C138" s="17"/>
      <c r="D138" s="17">
        <v>71</v>
      </c>
      <c r="E138" s="17" t="s">
        <v>293</v>
      </c>
      <c r="F138" s="18">
        <v>697</v>
      </c>
      <c r="G138" s="18">
        <f t="shared" si="16"/>
        <v>0</v>
      </c>
      <c r="H138" s="18">
        <v>697</v>
      </c>
      <c r="I138" s="18"/>
      <c r="J138" s="18">
        <v>697</v>
      </c>
      <c r="K138" s="18">
        <v>697</v>
      </c>
    </row>
    <row r="139" s="2" customFormat="1" spans="1:11">
      <c r="A139" s="16"/>
      <c r="B139" s="17" t="s">
        <v>224</v>
      </c>
      <c r="C139" s="17" t="s">
        <v>225</v>
      </c>
      <c r="D139" s="17">
        <v>51</v>
      </c>
      <c r="E139" s="17" t="s">
        <v>169</v>
      </c>
      <c r="F139" s="18">
        <v>101682</v>
      </c>
      <c r="G139" s="18">
        <f t="shared" si="16"/>
        <v>0</v>
      </c>
      <c r="H139" s="18">
        <v>101682</v>
      </c>
      <c r="I139" s="18"/>
      <c r="J139" s="18">
        <v>26000</v>
      </c>
      <c r="K139" s="18">
        <v>0</v>
      </c>
    </row>
    <row r="140" s="2" customFormat="1" spans="1:11">
      <c r="A140" s="16"/>
      <c r="B140" s="17" t="s">
        <v>342</v>
      </c>
      <c r="C140" s="17" t="s">
        <v>343</v>
      </c>
      <c r="D140" s="17">
        <v>12</v>
      </c>
      <c r="E140" s="17" t="s">
        <v>57</v>
      </c>
      <c r="F140" s="18"/>
      <c r="G140" s="18">
        <f t="shared" si="16"/>
        <v>6221.39</v>
      </c>
      <c r="H140" s="18">
        <v>6221.39</v>
      </c>
      <c r="I140" s="18"/>
      <c r="J140" s="18"/>
      <c r="K140" s="18"/>
    </row>
    <row r="141" s="2" customFormat="1" spans="1:11">
      <c r="A141" s="16"/>
      <c r="B141" s="17"/>
      <c r="C141" s="17"/>
      <c r="D141" s="17">
        <v>563</v>
      </c>
      <c r="E141" s="17" t="s">
        <v>412</v>
      </c>
      <c r="F141" s="18"/>
      <c r="G141" s="18">
        <f t="shared" si="16"/>
        <v>35254.49</v>
      </c>
      <c r="H141" s="18">
        <v>35254.49</v>
      </c>
      <c r="I141" s="18"/>
      <c r="J141" s="18"/>
      <c r="K141" s="18"/>
    </row>
    <row r="142" s="2" customFormat="1" ht="30" spans="1:11">
      <c r="A142" s="16" t="s">
        <v>423</v>
      </c>
      <c r="B142" s="17" t="s">
        <v>22</v>
      </c>
      <c r="C142" s="17" t="s">
        <v>23</v>
      </c>
      <c r="D142" s="17">
        <v>11</v>
      </c>
      <c r="E142" s="17" t="s">
        <v>27</v>
      </c>
      <c r="F142" s="18">
        <v>6265523</v>
      </c>
      <c r="G142" s="18">
        <v>742440.247903924</v>
      </c>
      <c r="H142" s="18">
        <f t="shared" si="10"/>
        <v>7007963.24790392</v>
      </c>
      <c r="I142" s="18"/>
      <c r="J142" s="18">
        <v>6284644</v>
      </c>
      <c r="K142" s="18">
        <v>6288075</v>
      </c>
    </row>
    <row r="143" s="2" customFormat="1" spans="1:11">
      <c r="A143" s="16"/>
      <c r="B143" s="17" t="s">
        <v>72</v>
      </c>
      <c r="C143" s="17" t="s">
        <v>73</v>
      </c>
      <c r="D143" s="17">
        <v>11</v>
      </c>
      <c r="E143" s="17" t="s">
        <v>27</v>
      </c>
      <c r="F143" s="18"/>
      <c r="G143" s="18">
        <f t="shared" ref="G143:G149" si="17">+H143-F143</f>
        <v>15762.95</v>
      </c>
      <c r="H143" s="18">
        <v>15762.95</v>
      </c>
      <c r="I143" s="18"/>
      <c r="J143" s="18"/>
      <c r="K143" s="18"/>
    </row>
    <row r="144" s="2" customFormat="1" spans="1:11">
      <c r="A144" s="16"/>
      <c r="B144" s="17" t="s">
        <v>78</v>
      </c>
      <c r="C144" s="17" t="s">
        <v>79</v>
      </c>
      <c r="D144" s="17">
        <v>11</v>
      </c>
      <c r="E144" s="17" t="s">
        <v>27</v>
      </c>
      <c r="F144" s="18">
        <v>531881</v>
      </c>
      <c r="G144" s="18">
        <f t="shared" si="17"/>
        <v>0</v>
      </c>
      <c r="H144" s="18">
        <v>531881</v>
      </c>
      <c r="I144" s="18"/>
      <c r="J144" s="18">
        <v>531881</v>
      </c>
      <c r="K144" s="18">
        <v>531881</v>
      </c>
    </row>
    <row r="145" s="2" customFormat="1" spans="1:11">
      <c r="A145" s="16"/>
      <c r="B145" s="17" t="s">
        <v>242</v>
      </c>
      <c r="C145" s="17" t="s">
        <v>243</v>
      </c>
      <c r="D145" s="17">
        <v>31</v>
      </c>
      <c r="E145" s="17" t="s">
        <v>163</v>
      </c>
      <c r="F145" s="18">
        <v>467331</v>
      </c>
      <c r="G145" s="18">
        <f t="shared" si="17"/>
        <v>0</v>
      </c>
      <c r="H145" s="18">
        <v>467331</v>
      </c>
      <c r="I145" s="18"/>
      <c r="J145" s="18">
        <v>467331</v>
      </c>
      <c r="K145" s="18">
        <v>467331</v>
      </c>
    </row>
    <row r="146" s="2" customFormat="1" spans="1:11">
      <c r="A146" s="16"/>
      <c r="B146" s="17"/>
      <c r="C146" s="17"/>
      <c r="D146" s="17">
        <v>43</v>
      </c>
      <c r="E146" s="17" t="s">
        <v>165</v>
      </c>
      <c r="F146" s="18">
        <v>1944047</v>
      </c>
      <c r="G146" s="18">
        <f t="shared" si="17"/>
        <v>122469</v>
      </c>
      <c r="H146" s="18">
        <v>2066516</v>
      </c>
      <c r="I146" s="18"/>
      <c r="J146" s="18">
        <v>1861097</v>
      </c>
      <c r="K146" s="18">
        <v>1861097</v>
      </c>
    </row>
    <row r="147" s="2" customFormat="1" spans="1:11">
      <c r="A147" s="16"/>
      <c r="B147" s="17"/>
      <c r="C147" s="17"/>
      <c r="D147" s="17">
        <v>52</v>
      </c>
      <c r="E147" s="17" t="s">
        <v>177</v>
      </c>
      <c r="F147" s="18">
        <v>91712</v>
      </c>
      <c r="G147" s="18">
        <f t="shared" si="17"/>
        <v>39164</v>
      </c>
      <c r="H147" s="18">
        <v>130876</v>
      </c>
      <c r="I147" s="18"/>
      <c r="J147" s="18">
        <v>6574</v>
      </c>
      <c r="K147" s="18">
        <v>0</v>
      </c>
    </row>
    <row r="148" s="2" customFormat="1" spans="1:11">
      <c r="A148" s="16"/>
      <c r="B148" s="17"/>
      <c r="C148" s="17"/>
      <c r="D148" s="17">
        <v>61</v>
      </c>
      <c r="E148" s="17" t="s">
        <v>195</v>
      </c>
      <c r="F148" s="18">
        <v>26000</v>
      </c>
      <c r="G148" s="18">
        <f t="shared" si="17"/>
        <v>0</v>
      </c>
      <c r="H148" s="18">
        <v>26000</v>
      </c>
      <c r="I148" s="18"/>
      <c r="J148" s="18">
        <v>26000</v>
      </c>
      <c r="K148" s="18">
        <v>26000</v>
      </c>
    </row>
    <row r="149" s="2" customFormat="1" spans="1:11">
      <c r="A149" s="16"/>
      <c r="B149" s="17"/>
      <c r="C149" s="17"/>
      <c r="D149" s="17">
        <v>71</v>
      </c>
      <c r="E149" s="17" t="s">
        <v>293</v>
      </c>
      <c r="F149" s="18">
        <v>1000</v>
      </c>
      <c r="G149" s="18">
        <f t="shared" si="17"/>
        <v>0</v>
      </c>
      <c r="H149" s="18">
        <v>1000</v>
      </c>
      <c r="I149" s="18"/>
      <c r="J149" s="18">
        <v>1000</v>
      </c>
      <c r="K149" s="18">
        <v>1000</v>
      </c>
    </row>
    <row r="150" s="2" customFormat="1" ht="30" spans="1:11">
      <c r="A150" s="16" t="s">
        <v>424</v>
      </c>
      <c r="B150" s="17" t="s">
        <v>22</v>
      </c>
      <c r="C150" s="17" t="s">
        <v>23</v>
      </c>
      <c r="D150" s="17">
        <v>11</v>
      </c>
      <c r="E150" s="17" t="s">
        <v>27</v>
      </c>
      <c r="F150" s="18">
        <v>21732465</v>
      </c>
      <c r="G150" s="18">
        <v>2575213.0671555</v>
      </c>
      <c r="H150" s="18">
        <f t="shared" si="10"/>
        <v>24307678.0671555</v>
      </c>
      <c r="I150" s="18"/>
      <c r="J150" s="18">
        <v>21798788</v>
      </c>
      <c r="K150" s="18">
        <v>21810691</v>
      </c>
    </row>
    <row r="151" s="2" customFormat="1" spans="1:11">
      <c r="A151" s="16"/>
      <c r="B151" s="17" t="s">
        <v>74</v>
      </c>
      <c r="C151" s="2" t="s">
        <v>75</v>
      </c>
      <c r="D151" s="2">
        <v>11</v>
      </c>
      <c r="E151" s="2" t="s">
        <v>27</v>
      </c>
      <c r="F151" s="18"/>
      <c r="G151" s="18">
        <f t="shared" ref="G151" si="18">+H151-F151</f>
        <v>711.16</v>
      </c>
      <c r="H151" s="18">
        <v>711.16</v>
      </c>
      <c r="I151" s="18"/>
      <c r="J151" s="18"/>
      <c r="K151" s="18"/>
    </row>
    <row r="152" s="2" customFormat="1" spans="1:11">
      <c r="A152" s="16"/>
      <c r="B152" s="17" t="s">
        <v>78</v>
      </c>
      <c r="C152" s="17" t="s">
        <v>79</v>
      </c>
      <c r="D152" s="17">
        <v>11</v>
      </c>
      <c r="E152" s="17" t="s">
        <v>27</v>
      </c>
      <c r="F152" s="18">
        <v>1475840</v>
      </c>
      <c r="G152" s="18">
        <f t="shared" ref="G152:G163" si="19">+H152-F152</f>
        <v>0</v>
      </c>
      <c r="H152" s="18">
        <v>1475840</v>
      </c>
      <c r="I152" s="18"/>
      <c r="J152" s="18">
        <v>1475840</v>
      </c>
      <c r="K152" s="18">
        <v>1475840</v>
      </c>
    </row>
    <row r="153" s="2" customFormat="1" spans="1:11">
      <c r="A153" s="16"/>
      <c r="B153" s="17" t="s">
        <v>242</v>
      </c>
      <c r="C153" s="17" t="s">
        <v>243</v>
      </c>
      <c r="D153" s="17">
        <v>31</v>
      </c>
      <c r="E153" s="17" t="s">
        <v>163</v>
      </c>
      <c r="F153" s="18">
        <v>3219148</v>
      </c>
      <c r="G153" s="18">
        <f t="shared" si="19"/>
        <v>0</v>
      </c>
      <c r="H153" s="18">
        <v>3219148</v>
      </c>
      <c r="I153" s="18"/>
      <c r="J153" s="18">
        <v>3200595</v>
      </c>
      <c r="K153" s="18">
        <v>3203793</v>
      </c>
    </row>
    <row r="154" s="2" customFormat="1" spans="1:11">
      <c r="A154" s="16"/>
      <c r="B154" s="17"/>
      <c r="C154" s="17"/>
      <c r="D154" s="17">
        <v>43</v>
      </c>
      <c r="E154" s="17" t="s">
        <v>165</v>
      </c>
      <c r="F154" s="18">
        <v>2842318</v>
      </c>
      <c r="G154" s="18">
        <f t="shared" si="19"/>
        <v>0</v>
      </c>
      <c r="H154" s="18">
        <v>2842318</v>
      </c>
      <c r="I154" s="18"/>
      <c r="J154" s="18">
        <v>2845159</v>
      </c>
      <c r="K154" s="18">
        <v>2848008</v>
      </c>
    </row>
    <row r="155" s="2" customFormat="1" spans="1:11">
      <c r="A155" s="16"/>
      <c r="B155" s="17"/>
      <c r="C155" s="17"/>
      <c r="D155" s="17">
        <v>52</v>
      </c>
      <c r="E155" s="17" t="s">
        <v>177</v>
      </c>
      <c r="F155" s="18">
        <v>720608</v>
      </c>
      <c r="G155" s="18">
        <f t="shared" si="19"/>
        <v>573004.56</v>
      </c>
      <c r="H155" s="18">
        <v>1293612.56</v>
      </c>
      <c r="I155" s="18"/>
      <c r="J155" s="18">
        <v>296803</v>
      </c>
      <c r="K155" s="18">
        <v>9000</v>
      </c>
    </row>
    <row r="156" s="2" customFormat="1" spans="1:11">
      <c r="A156" s="16"/>
      <c r="B156" s="17"/>
      <c r="C156" s="17"/>
      <c r="D156" s="17">
        <v>61</v>
      </c>
      <c r="E156" s="17" t="s">
        <v>195</v>
      </c>
      <c r="F156" s="18">
        <v>94391</v>
      </c>
      <c r="G156" s="18">
        <f t="shared" si="19"/>
        <v>33098.41</v>
      </c>
      <c r="H156" s="18">
        <v>127489.41</v>
      </c>
      <c r="I156" s="18"/>
      <c r="J156" s="18">
        <v>14109</v>
      </c>
      <c r="K156" s="18"/>
    </row>
    <row r="157" s="2" customFormat="1" spans="1:11">
      <c r="A157" s="16"/>
      <c r="B157" s="17" t="s">
        <v>342</v>
      </c>
      <c r="C157" s="17" t="s">
        <v>343</v>
      </c>
      <c r="D157" s="17">
        <v>12</v>
      </c>
      <c r="E157" s="17" t="s">
        <v>57</v>
      </c>
      <c r="F157" s="18">
        <v>262966.933002688</v>
      </c>
      <c r="G157" s="18">
        <f t="shared" si="19"/>
        <v>-90291.4730026878</v>
      </c>
      <c r="H157" s="18">
        <v>172675.46</v>
      </c>
      <c r="I157" s="18"/>
      <c r="J157" s="18"/>
      <c r="K157" s="18"/>
    </row>
    <row r="158" s="2" customFormat="1" spans="1:11">
      <c r="A158" s="16"/>
      <c r="B158" s="17"/>
      <c r="C158" s="17"/>
      <c r="D158" s="17">
        <v>563</v>
      </c>
      <c r="E158" s="17" t="s">
        <v>412</v>
      </c>
      <c r="F158" s="18">
        <v>2057920.25223895</v>
      </c>
      <c r="G158" s="18">
        <f t="shared" si="19"/>
        <v>-359665.152238945</v>
      </c>
      <c r="H158" s="18">
        <v>1698255.1</v>
      </c>
      <c r="I158" s="18"/>
      <c r="J158" s="18"/>
      <c r="K158" s="18"/>
    </row>
    <row r="159" s="2" customFormat="1" spans="1:11">
      <c r="A159" s="16"/>
      <c r="B159" s="17" t="s">
        <v>352</v>
      </c>
      <c r="C159" s="17" t="s">
        <v>353</v>
      </c>
      <c r="D159" s="17">
        <v>11</v>
      </c>
      <c r="E159" s="17" t="s">
        <v>27</v>
      </c>
      <c r="F159" s="18">
        <v>1276691.26</v>
      </c>
      <c r="G159" s="18">
        <f t="shared" si="19"/>
        <v>0</v>
      </c>
      <c r="H159" s="18">
        <v>1276691.26</v>
      </c>
      <c r="I159" s="18"/>
      <c r="J159" s="18">
        <v>3845864.09</v>
      </c>
      <c r="K159" s="18">
        <v>569172.82</v>
      </c>
    </row>
    <row r="160" s="2" customFormat="1" spans="1:11">
      <c r="A160" s="16"/>
      <c r="B160" s="17" t="s">
        <v>358</v>
      </c>
      <c r="C160" s="17" t="s">
        <v>359</v>
      </c>
      <c r="D160" s="17">
        <v>815</v>
      </c>
      <c r="E160" s="17" t="s">
        <v>361</v>
      </c>
      <c r="F160" s="18">
        <v>7155381.26103541</v>
      </c>
      <c r="G160" s="18">
        <f t="shared" si="19"/>
        <v>2539313.34896459</v>
      </c>
      <c r="H160" s="18">
        <v>9694694.61</v>
      </c>
      <c r="I160" s="18"/>
      <c r="J160" s="18">
        <v>6355504.49827736</v>
      </c>
      <c r="K160" s="18">
        <v>1184810.16398704</v>
      </c>
    </row>
    <row r="161" s="2" customFormat="1" spans="1:11">
      <c r="A161" s="16"/>
      <c r="B161" s="17" t="s">
        <v>224</v>
      </c>
      <c r="C161" s="17" t="s">
        <v>225</v>
      </c>
      <c r="D161" s="17">
        <v>51</v>
      </c>
      <c r="E161" s="17" t="s">
        <v>169</v>
      </c>
      <c r="F161" s="18">
        <v>573807</v>
      </c>
      <c r="G161" s="18">
        <f t="shared" si="19"/>
        <v>27088.3</v>
      </c>
      <c r="H161" s="18">
        <v>600895.3</v>
      </c>
      <c r="I161" s="18"/>
      <c r="J161" s="18">
        <v>320352</v>
      </c>
      <c r="K161" s="18">
        <v>84966</v>
      </c>
    </row>
    <row r="162" s="2" customFormat="1" spans="1:11">
      <c r="A162" s="16"/>
      <c r="B162" s="17"/>
      <c r="C162" s="17"/>
      <c r="D162" s="17">
        <v>52</v>
      </c>
      <c r="E162" s="17" t="s">
        <v>177</v>
      </c>
      <c r="F162" s="18">
        <v>6620</v>
      </c>
      <c r="G162" s="18">
        <f t="shared" si="19"/>
        <v>579.35</v>
      </c>
      <c r="H162" s="18">
        <v>7199.35</v>
      </c>
      <c r="I162" s="18"/>
      <c r="J162" s="18">
        <v>6620</v>
      </c>
      <c r="K162" s="18">
        <v>6620</v>
      </c>
    </row>
    <row r="163" s="2" customFormat="1" spans="1:11">
      <c r="A163" s="16"/>
      <c r="B163" s="17"/>
      <c r="C163" s="17"/>
      <c r="D163" s="17">
        <v>61</v>
      </c>
      <c r="E163" s="17" t="s">
        <v>195</v>
      </c>
      <c r="F163" s="18">
        <v>27000</v>
      </c>
      <c r="G163" s="18">
        <f t="shared" si="19"/>
        <v>1972.94</v>
      </c>
      <c r="H163" s="18">
        <v>28972.94</v>
      </c>
      <c r="I163" s="18"/>
      <c r="J163" s="18"/>
      <c r="K163" s="18"/>
    </row>
    <row r="164" s="2" customFormat="1" ht="45" spans="1:11">
      <c r="A164" s="16" t="s">
        <v>425</v>
      </c>
      <c r="B164" s="17" t="s">
        <v>22</v>
      </c>
      <c r="C164" s="17" t="s">
        <v>23</v>
      </c>
      <c r="D164" s="17">
        <v>11</v>
      </c>
      <c r="E164" s="17" t="s">
        <v>27</v>
      </c>
      <c r="F164" s="18">
        <v>6572207</v>
      </c>
      <c r="G164" s="18">
        <v>778781.116014721</v>
      </c>
      <c r="H164" s="18">
        <f t="shared" ref="H164:H229" si="20">+F164+G164</f>
        <v>7350988.11601472</v>
      </c>
      <c r="I164" s="18"/>
      <c r="J164" s="18">
        <v>6592264</v>
      </c>
      <c r="K164" s="18">
        <v>6595863</v>
      </c>
    </row>
    <row r="165" s="2" customFormat="1" spans="1:11">
      <c r="A165" s="16"/>
      <c r="B165" s="17" t="s">
        <v>72</v>
      </c>
      <c r="C165" s="17" t="s">
        <v>73</v>
      </c>
      <c r="D165" s="17">
        <v>11</v>
      </c>
      <c r="E165" s="17" t="s">
        <v>27</v>
      </c>
      <c r="F165" s="18">
        <v>54771</v>
      </c>
      <c r="G165" s="18">
        <f t="shared" ref="G165:G172" si="21">+H165-F165</f>
        <v>-54771</v>
      </c>
      <c r="H165" s="18"/>
      <c r="I165" s="18"/>
      <c r="J165" s="18">
        <v>54771</v>
      </c>
      <c r="K165" s="18">
        <v>0</v>
      </c>
    </row>
    <row r="166" s="2" customFormat="1" spans="1:11">
      <c r="A166" s="16"/>
      <c r="B166" s="17" t="s">
        <v>78</v>
      </c>
      <c r="C166" s="17" t="s">
        <v>79</v>
      </c>
      <c r="D166" s="17">
        <v>11</v>
      </c>
      <c r="E166" s="17" t="s">
        <v>27</v>
      </c>
      <c r="F166" s="18">
        <v>353574</v>
      </c>
      <c r="G166" s="18">
        <f t="shared" si="21"/>
        <v>0</v>
      </c>
      <c r="H166" s="18">
        <v>353574</v>
      </c>
      <c r="I166" s="18"/>
      <c r="J166" s="18">
        <v>353574</v>
      </c>
      <c r="K166" s="18">
        <v>353575</v>
      </c>
    </row>
    <row r="167" s="2" customFormat="1" spans="1:11">
      <c r="A167" s="16"/>
      <c r="B167" s="17" t="s">
        <v>242</v>
      </c>
      <c r="C167" s="17" t="s">
        <v>243</v>
      </c>
      <c r="D167" s="17">
        <v>31</v>
      </c>
      <c r="E167" s="17" t="s">
        <v>163</v>
      </c>
      <c r="F167" s="18">
        <v>3544050</v>
      </c>
      <c r="G167" s="18">
        <f t="shared" si="21"/>
        <v>0</v>
      </c>
      <c r="H167" s="18">
        <v>3544050</v>
      </c>
      <c r="I167" s="18"/>
      <c r="J167" s="18">
        <v>3438200</v>
      </c>
      <c r="K167" s="18">
        <v>3465350</v>
      </c>
    </row>
    <row r="168" s="2" customFormat="1" spans="1:11">
      <c r="A168" s="16"/>
      <c r="B168" s="17"/>
      <c r="C168" s="17"/>
      <c r="D168" s="17">
        <v>43</v>
      </c>
      <c r="E168" s="17" t="s">
        <v>165</v>
      </c>
      <c r="F168" s="18">
        <v>630290</v>
      </c>
      <c r="G168" s="18">
        <f t="shared" si="21"/>
        <v>0</v>
      </c>
      <c r="H168" s="18">
        <v>630290</v>
      </c>
      <c r="I168" s="18"/>
      <c r="J168" s="18">
        <v>630290</v>
      </c>
      <c r="K168" s="18">
        <v>630290</v>
      </c>
    </row>
    <row r="169" s="2" customFormat="1" spans="1:11">
      <c r="A169" s="16"/>
      <c r="B169" s="17"/>
      <c r="C169" s="17"/>
      <c r="D169" s="17">
        <v>52</v>
      </c>
      <c r="E169" s="17" t="s">
        <v>177</v>
      </c>
      <c r="F169" s="18">
        <v>464735.436589024</v>
      </c>
      <c r="G169" s="18">
        <f t="shared" si="21"/>
        <v>53596</v>
      </c>
      <c r="H169" s="18">
        <v>518331.436589024</v>
      </c>
      <c r="I169" s="18"/>
      <c r="J169" s="18">
        <v>313625.58495</v>
      </c>
      <c r="K169" s="18">
        <v>268522</v>
      </c>
    </row>
    <row r="170" s="2" customFormat="1" spans="1:11">
      <c r="A170" s="16"/>
      <c r="B170" s="17"/>
      <c r="C170" s="17"/>
      <c r="D170" s="17">
        <v>61</v>
      </c>
      <c r="E170" s="17" t="s">
        <v>195</v>
      </c>
      <c r="F170" s="18">
        <v>462000</v>
      </c>
      <c r="G170" s="18">
        <f t="shared" si="21"/>
        <v>0</v>
      </c>
      <c r="H170" s="18">
        <v>462000</v>
      </c>
      <c r="I170" s="18"/>
      <c r="J170" s="18">
        <v>28000</v>
      </c>
      <c r="K170" s="18">
        <v>28000</v>
      </c>
    </row>
    <row r="171" s="2" customFormat="1" spans="1:11">
      <c r="A171" s="16"/>
      <c r="B171" s="17" t="s">
        <v>352</v>
      </c>
      <c r="C171" s="17" t="s">
        <v>353</v>
      </c>
      <c r="D171" s="17">
        <v>11</v>
      </c>
      <c r="E171" s="17" t="s">
        <v>27</v>
      </c>
      <c r="F171" s="18">
        <v>45356.23</v>
      </c>
      <c r="G171" s="18">
        <f t="shared" si="21"/>
        <v>44690.69</v>
      </c>
      <c r="H171" s="18">
        <v>90046.92</v>
      </c>
      <c r="I171" s="18"/>
      <c r="J171" s="18">
        <v>5006695.29</v>
      </c>
      <c r="K171" s="18">
        <v>561339.06</v>
      </c>
    </row>
    <row r="172" s="2" customFormat="1" spans="1:11">
      <c r="A172" s="16"/>
      <c r="B172" s="17" t="s">
        <v>358</v>
      </c>
      <c r="C172" s="17" t="s">
        <v>359</v>
      </c>
      <c r="D172" s="17">
        <v>815</v>
      </c>
      <c r="E172" s="17" t="s">
        <v>361</v>
      </c>
      <c r="F172" s="18">
        <v>4951229.40234539</v>
      </c>
      <c r="G172" s="18">
        <f t="shared" si="21"/>
        <v>-430269.28234539</v>
      </c>
      <c r="H172" s="18">
        <v>4520960.12</v>
      </c>
      <c r="I172" s="18"/>
      <c r="J172" s="18">
        <v>4418867.18435283</v>
      </c>
      <c r="K172" s="18">
        <v>823777.051019174</v>
      </c>
    </row>
    <row r="173" s="2" customFormat="1" ht="30" spans="1:11">
      <c r="A173" s="16" t="s">
        <v>426</v>
      </c>
      <c r="B173" s="17" t="s">
        <v>22</v>
      </c>
      <c r="C173" s="17" t="s">
        <v>23</v>
      </c>
      <c r="D173" s="17">
        <v>11</v>
      </c>
      <c r="E173" s="17" t="s">
        <v>27</v>
      </c>
      <c r="F173" s="18">
        <v>3628948.60944571</v>
      </c>
      <c r="G173" s="18">
        <v>430016.377759282</v>
      </c>
      <c r="H173" s="18">
        <f t="shared" si="20"/>
        <v>4058964.98720499</v>
      </c>
      <c r="I173" s="18"/>
      <c r="J173" s="18">
        <v>3640023.34025076</v>
      </c>
      <c r="K173" s="18">
        <v>3642010.91448342</v>
      </c>
    </row>
    <row r="174" s="2" customFormat="1" spans="1:11">
      <c r="A174" s="16"/>
      <c r="B174" s="17" t="s">
        <v>72</v>
      </c>
      <c r="C174" s="17" t="s">
        <v>73</v>
      </c>
      <c r="D174" s="17">
        <v>11</v>
      </c>
      <c r="E174" s="17" t="s">
        <v>27</v>
      </c>
      <c r="F174" s="18">
        <v>79650</v>
      </c>
      <c r="G174" s="18">
        <f t="shared" ref="G174:G179" si="22">+H174-F174</f>
        <v>-7891.64</v>
      </c>
      <c r="H174" s="18">
        <v>71758.36</v>
      </c>
      <c r="I174" s="18"/>
      <c r="J174" s="18">
        <v>79650</v>
      </c>
      <c r="K174" s="18">
        <v>79650</v>
      </c>
    </row>
    <row r="175" s="2" customFormat="1" spans="1:11">
      <c r="A175" s="16"/>
      <c r="B175" s="17" t="s">
        <v>78</v>
      </c>
      <c r="C175" s="17" t="s">
        <v>79</v>
      </c>
      <c r="D175" s="17">
        <v>11</v>
      </c>
      <c r="E175" s="17" t="s">
        <v>27</v>
      </c>
      <c r="F175" s="18">
        <v>439014</v>
      </c>
      <c r="G175" s="18">
        <f t="shared" si="22"/>
        <v>0</v>
      </c>
      <c r="H175" s="18">
        <v>439014</v>
      </c>
      <c r="I175" s="18"/>
      <c r="J175" s="18">
        <v>439014</v>
      </c>
      <c r="K175" s="18">
        <v>439014</v>
      </c>
    </row>
    <row r="176" s="2" customFormat="1" spans="1:11">
      <c r="A176" s="16"/>
      <c r="B176" s="17" t="s">
        <v>242</v>
      </c>
      <c r="C176" s="17" t="s">
        <v>243</v>
      </c>
      <c r="D176" s="17">
        <v>52</v>
      </c>
      <c r="E176" s="17" t="s">
        <v>177</v>
      </c>
      <c r="F176" s="18">
        <v>49617</v>
      </c>
      <c r="G176" s="18">
        <f t="shared" si="22"/>
        <v>0</v>
      </c>
      <c r="H176" s="18">
        <v>49617</v>
      </c>
      <c r="I176" s="18"/>
      <c r="J176" s="18">
        <v>6478</v>
      </c>
      <c r="K176" s="18">
        <v>6478</v>
      </c>
    </row>
    <row r="177" s="2" customFormat="1" spans="1:11">
      <c r="A177" s="16"/>
      <c r="B177" s="17" t="s">
        <v>352</v>
      </c>
      <c r="C177" s="17" t="s">
        <v>353</v>
      </c>
      <c r="D177" s="17">
        <v>11</v>
      </c>
      <c r="E177" s="17" t="s">
        <v>27</v>
      </c>
      <c r="F177" s="18">
        <v>385631.9</v>
      </c>
      <c r="G177" s="18">
        <f t="shared" si="22"/>
        <v>-160161.06</v>
      </c>
      <c r="H177" s="18">
        <v>225470.84</v>
      </c>
      <c r="I177" s="18"/>
      <c r="J177" s="18">
        <v>482039.88</v>
      </c>
      <c r="K177" s="18">
        <v>96407.98</v>
      </c>
    </row>
    <row r="178" s="2" customFormat="1" spans="1:11">
      <c r="A178" s="16"/>
      <c r="B178" s="17" t="s">
        <v>358</v>
      </c>
      <c r="C178" s="17" t="s">
        <v>359</v>
      </c>
      <c r="D178" s="17">
        <v>815</v>
      </c>
      <c r="E178" s="17" t="s">
        <v>361</v>
      </c>
      <c r="F178" s="18">
        <v>1131416.59265635</v>
      </c>
      <c r="G178" s="18">
        <f t="shared" si="22"/>
        <v>1580741.68734365</v>
      </c>
      <c r="H178" s="18">
        <v>2712158.28</v>
      </c>
      <c r="I178" s="18"/>
      <c r="J178" s="18">
        <v>1004939.21731468</v>
      </c>
      <c r="K178" s="18">
        <v>187343.459388053</v>
      </c>
    </row>
    <row r="179" s="2" customFormat="1" spans="1:11">
      <c r="A179" s="16"/>
      <c r="B179" s="17" t="s">
        <v>224</v>
      </c>
      <c r="C179" s="17" t="s">
        <v>225</v>
      </c>
      <c r="D179" s="17">
        <v>51</v>
      </c>
      <c r="E179" s="17" t="s">
        <v>169</v>
      </c>
      <c r="F179" s="18">
        <v>268639</v>
      </c>
      <c r="G179" s="18">
        <f t="shared" si="22"/>
        <v>0</v>
      </c>
      <c r="H179" s="18">
        <v>268639</v>
      </c>
      <c r="I179" s="18"/>
      <c r="J179" s="18">
        <v>148428</v>
      </c>
      <c r="K179" s="18">
        <v>80827</v>
      </c>
    </row>
    <row r="180" s="2" customFormat="1" ht="30" spans="1:11">
      <c r="A180" s="16" t="s">
        <v>427</v>
      </c>
      <c r="B180" s="17" t="s">
        <v>22</v>
      </c>
      <c r="C180" s="17" t="s">
        <v>23</v>
      </c>
      <c r="D180" s="17">
        <v>11</v>
      </c>
      <c r="E180" s="17" t="s">
        <v>27</v>
      </c>
      <c r="F180" s="18">
        <v>8806289</v>
      </c>
      <c r="G180" s="18">
        <v>1043511.19424086</v>
      </c>
      <c r="H180" s="18">
        <f t="shared" si="20"/>
        <v>9849800.19424086</v>
      </c>
      <c r="I180" s="18"/>
      <c r="J180" s="18">
        <v>8833163</v>
      </c>
      <c r="K180" s="18">
        <v>8837986.5</v>
      </c>
    </row>
    <row r="181" s="2" customFormat="1" spans="1:11">
      <c r="A181" s="16"/>
      <c r="B181" s="17" t="s">
        <v>72</v>
      </c>
      <c r="C181" s="17" t="s">
        <v>73</v>
      </c>
      <c r="D181" s="17">
        <v>11</v>
      </c>
      <c r="E181" s="17" t="s">
        <v>27</v>
      </c>
      <c r="F181" s="18">
        <v>105117</v>
      </c>
      <c r="G181" s="18">
        <f t="shared" ref="G181:G194" si="23">+H181-F181</f>
        <v>-105117</v>
      </c>
      <c r="H181" s="18"/>
      <c r="I181" s="18"/>
      <c r="J181" s="18">
        <v>595815</v>
      </c>
      <c r="K181" s="18">
        <v>0</v>
      </c>
    </row>
    <row r="182" s="2" customFormat="1" spans="1:11">
      <c r="A182" s="16"/>
      <c r="B182" s="17" t="s">
        <v>74</v>
      </c>
      <c r="C182" s="2" t="s">
        <v>75</v>
      </c>
      <c r="D182" s="2">
        <v>11</v>
      </c>
      <c r="E182" s="2" t="s">
        <v>27</v>
      </c>
      <c r="F182" s="18"/>
      <c r="G182" s="18">
        <f t="shared" si="23"/>
        <v>450</v>
      </c>
      <c r="H182" s="18">
        <v>450</v>
      </c>
      <c r="I182" s="18"/>
      <c r="J182" s="18"/>
      <c r="K182" s="18"/>
    </row>
    <row r="183" s="2" customFormat="1" spans="1:11">
      <c r="A183" s="16"/>
      <c r="B183" s="17" t="s">
        <v>78</v>
      </c>
      <c r="C183" s="17" t="s">
        <v>79</v>
      </c>
      <c r="D183" s="17">
        <v>11</v>
      </c>
      <c r="E183" s="17" t="s">
        <v>27</v>
      </c>
      <c r="F183" s="18">
        <v>807974</v>
      </c>
      <c r="G183" s="18">
        <f t="shared" si="23"/>
        <v>0</v>
      </c>
      <c r="H183" s="18">
        <v>807974</v>
      </c>
      <c r="I183" s="18"/>
      <c r="J183" s="18">
        <v>807974</v>
      </c>
      <c r="K183" s="18">
        <v>807974</v>
      </c>
    </row>
    <row r="184" s="3" customFormat="1" ht="32.25" customHeight="1" spans="1:11">
      <c r="A184" s="23"/>
      <c r="B184" s="3" t="s">
        <v>419</v>
      </c>
      <c r="C184" s="23" t="s">
        <v>341</v>
      </c>
      <c r="D184" s="3">
        <v>11</v>
      </c>
      <c r="E184" s="3" t="s">
        <v>27</v>
      </c>
      <c r="F184" s="24"/>
      <c r="G184" s="18">
        <f t="shared" si="23"/>
        <v>29277.48</v>
      </c>
      <c r="H184" s="24">
        <v>29277.48</v>
      </c>
      <c r="I184" s="18"/>
      <c r="J184" s="24"/>
      <c r="K184" s="24"/>
    </row>
    <row r="185" s="2" customFormat="1" spans="1:11">
      <c r="A185" s="16"/>
      <c r="B185" s="17" t="s">
        <v>242</v>
      </c>
      <c r="C185" s="17" t="s">
        <v>243</v>
      </c>
      <c r="D185" s="17">
        <v>31</v>
      </c>
      <c r="E185" s="17" t="s">
        <v>163</v>
      </c>
      <c r="F185" s="18">
        <v>567000</v>
      </c>
      <c r="G185" s="18">
        <f t="shared" si="23"/>
        <v>0</v>
      </c>
      <c r="H185" s="18">
        <v>567000</v>
      </c>
      <c r="I185" s="18"/>
      <c r="J185" s="18">
        <v>595000</v>
      </c>
      <c r="K185" s="18">
        <v>624000</v>
      </c>
    </row>
    <row r="186" s="2" customFormat="1" spans="1:11">
      <c r="A186" s="16"/>
      <c r="B186" s="17"/>
      <c r="C186" s="17"/>
      <c r="D186" s="17">
        <v>43</v>
      </c>
      <c r="E186" s="17" t="s">
        <v>165</v>
      </c>
      <c r="F186" s="18">
        <v>2381700</v>
      </c>
      <c r="G186" s="18">
        <f t="shared" si="23"/>
        <v>0</v>
      </c>
      <c r="H186" s="18">
        <v>2381700</v>
      </c>
      <c r="I186" s="18"/>
      <c r="J186" s="18">
        <v>2381700</v>
      </c>
      <c r="K186" s="18">
        <v>2381700</v>
      </c>
    </row>
    <row r="187" s="2" customFormat="1" spans="1:11">
      <c r="A187" s="16"/>
      <c r="B187" s="17"/>
      <c r="C187" s="17"/>
      <c r="D187" s="17">
        <v>52</v>
      </c>
      <c r="E187" s="17" t="s">
        <v>177</v>
      </c>
      <c r="F187" s="18">
        <v>187620</v>
      </c>
      <c r="G187" s="18">
        <f t="shared" si="23"/>
        <v>-43854</v>
      </c>
      <c r="H187" s="18">
        <v>143766</v>
      </c>
      <c r="I187" s="18"/>
      <c r="J187" s="18">
        <v>51196</v>
      </c>
      <c r="K187" s="18">
        <v>8667</v>
      </c>
    </row>
    <row r="188" s="2" customFormat="1" spans="1:11">
      <c r="A188" s="16"/>
      <c r="B188" s="17"/>
      <c r="C188" s="17"/>
      <c r="D188" s="17">
        <v>61</v>
      </c>
      <c r="E188" s="17" t="s">
        <v>195</v>
      </c>
      <c r="F188" s="18">
        <v>33000</v>
      </c>
      <c r="G188" s="18">
        <f t="shared" si="23"/>
        <v>0</v>
      </c>
      <c r="H188" s="18">
        <v>33000</v>
      </c>
      <c r="I188" s="18"/>
      <c r="J188" s="18">
        <v>33000</v>
      </c>
      <c r="K188" s="18">
        <v>33000</v>
      </c>
    </row>
    <row r="189" s="2" customFormat="1" spans="1:11">
      <c r="A189" s="16"/>
      <c r="B189" s="17" t="s">
        <v>352</v>
      </c>
      <c r="C189" s="17" t="s">
        <v>353</v>
      </c>
      <c r="D189" s="17">
        <v>11</v>
      </c>
      <c r="E189" s="17" t="s">
        <v>27</v>
      </c>
      <c r="F189" s="18"/>
      <c r="G189" s="18">
        <f t="shared" si="23"/>
        <v>553094.37</v>
      </c>
      <c r="H189" s="18">
        <v>553094.37</v>
      </c>
      <c r="I189" s="18"/>
      <c r="J189" s="18">
        <v>482039.88</v>
      </c>
      <c r="K189" s="18">
        <v>96407.98</v>
      </c>
    </row>
    <row r="190" s="2" customFormat="1" spans="1:11">
      <c r="A190" s="16"/>
      <c r="B190" s="17" t="s">
        <v>358</v>
      </c>
      <c r="C190" s="17" t="s">
        <v>359</v>
      </c>
      <c r="D190" s="17">
        <v>815</v>
      </c>
      <c r="E190" s="17" t="s">
        <v>361</v>
      </c>
      <c r="F190" s="18">
        <v>3346855.928</v>
      </c>
      <c r="G190" s="18">
        <f t="shared" si="23"/>
        <v>151149.372</v>
      </c>
      <c r="H190" s="18">
        <v>3498005.3</v>
      </c>
      <c r="I190" s="18"/>
      <c r="J190" s="18">
        <v>2961403.14037683</v>
      </c>
      <c r="K190" s="18">
        <v>551541.732140424</v>
      </c>
    </row>
    <row r="191" s="2" customFormat="1" spans="1:11">
      <c r="A191" s="16"/>
      <c r="B191" s="17" t="s">
        <v>224</v>
      </c>
      <c r="C191" s="17" t="s">
        <v>225</v>
      </c>
      <c r="D191" s="17">
        <v>51</v>
      </c>
      <c r="E191" s="17" t="s">
        <v>169</v>
      </c>
      <c r="F191" s="18">
        <v>94455</v>
      </c>
      <c r="G191" s="18">
        <f t="shared" si="23"/>
        <v>0</v>
      </c>
      <c r="H191" s="18">
        <v>94455</v>
      </c>
      <c r="I191" s="18"/>
      <c r="J191" s="18">
        <v>131453</v>
      </c>
      <c r="K191" s="18">
        <v>0</v>
      </c>
    </row>
    <row r="192" s="2" customFormat="1" spans="1:11">
      <c r="A192" s="16"/>
      <c r="B192" s="17"/>
      <c r="C192" s="17"/>
      <c r="D192" s="17">
        <v>52</v>
      </c>
      <c r="E192" s="17" t="s">
        <v>177</v>
      </c>
      <c r="F192" s="18">
        <v>93965</v>
      </c>
      <c r="G192" s="18">
        <f t="shared" si="23"/>
        <v>0</v>
      </c>
      <c r="H192" s="18">
        <v>93965</v>
      </c>
      <c r="I192" s="18"/>
      <c r="J192" s="18">
        <v>72069</v>
      </c>
      <c r="K192" s="18">
        <v>0</v>
      </c>
    </row>
    <row r="193" s="2" customFormat="1" ht="30" spans="1:11">
      <c r="A193" s="16" t="s">
        <v>428</v>
      </c>
      <c r="B193" s="17" t="s">
        <v>22</v>
      </c>
      <c r="C193" s="17" t="s">
        <v>23</v>
      </c>
      <c r="D193" s="17">
        <v>11</v>
      </c>
      <c r="E193" s="17" t="s">
        <v>27</v>
      </c>
      <c r="F193" s="18">
        <v>13630140</v>
      </c>
      <c r="G193" s="18">
        <v>1615118.88481858</v>
      </c>
      <c r="H193" s="18">
        <f t="shared" si="20"/>
        <v>15245258.8848186</v>
      </c>
      <c r="I193" s="18"/>
      <c r="J193" s="18">
        <v>13671736</v>
      </c>
      <c r="K193" s="18">
        <v>13679201</v>
      </c>
    </row>
    <row r="194" s="2" customFormat="1" spans="1:11">
      <c r="A194" s="16"/>
      <c r="B194" s="17" t="s">
        <v>74</v>
      </c>
      <c r="C194" s="2" t="s">
        <v>75</v>
      </c>
      <c r="D194" s="2">
        <v>11</v>
      </c>
      <c r="E194" s="2" t="s">
        <v>27</v>
      </c>
      <c r="F194" s="18"/>
      <c r="G194" s="18">
        <f t="shared" si="23"/>
        <v>1221.68</v>
      </c>
      <c r="H194" s="18">
        <v>1221.68</v>
      </c>
      <c r="I194" s="18"/>
      <c r="J194" s="18"/>
      <c r="K194" s="18"/>
    </row>
    <row r="195" s="2" customFormat="1" spans="1:11">
      <c r="A195" s="16"/>
      <c r="B195" s="17" t="s">
        <v>78</v>
      </c>
      <c r="C195" s="17" t="s">
        <v>79</v>
      </c>
      <c r="D195" s="17">
        <v>11</v>
      </c>
      <c r="E195" s="17" t="s">
        <v>27</v>
      </c>
      <c r="F195" s="18">
        <v>984688</v>
      </c>
      <c r="G195" s="18">
        <f t="shared" ref="G195:G205" si="24">+H195-F195</f>
        <v>0</v>
      </c>
      <c r="H195" s="18">
        <v>984688</v>
      </c>
      <c r="I195" s="18"/>
      <c r="J195" s="18">
        <v>984688</v>
      </c>
      <c r="K195" s="18">
        <v>984688</v>
      </c>
    </row>
    <row r="196" s="2" customFormat="1" spans="1:11">
      <c r="A196" s="16"/>
      <c r="B196" s="17" t="s">
        <v>242</v>
      </c>
      <c r="C196" s="17" t="s">
        <v>243</v>
      </c>
      <c r="D196" s="17">
        <v>31</v>
      </c>
      <c r="E196" s="17" t="s">
        <v>163</v>
      </c>
      <c r="F196" s="18">
        <v>2981000</v>
      </c>
      <c r="G196" s="18">
        <f t="shared" si="24"/>
        <v>0</v>
      </c>
      <c r="H196" s="18">
        <v>2981000</v>
      </c>
      <c r="I196" s="18"/>
      <c r="J196" s="18">
        <v>2790000</v>
      </c>
      <c r="K196" s="18">
        <v>2784000</v>
      </c>
    </row>
    <row r="197" s="2" customFormat="1" spans="1:11">
      <c r="A197" s="16"/>
      <c r="B197" s="17"/>
      <c r="C197" s="17"/>
      <c r="D197" s="17">
        <v>43</v>
      </c>
      <c r="E197" s="17" t="s">
        <v>165</v>
      </c>
      <c r="F197" s="18">
        <v>855000</v>
      </c>
      <c r="G197" s="18">
        <f t="shared" si="24"/>
        <v>0</v>
      </c>
      <c r="H197" s="18">
        <v>855000</v>
      </c>
      <c r="I197" s="18"/>
      <c r="J197" s="18">
        <v>860000</v>
      </c>
      <c r="K197" s="18">
        <v>765000</v>
      </c>
    </row>
    <row r="198" s="2" customFormat="1" spans="1:11">
      <c r="A198" s="16"/>
      <c r="B198" s="17"/>
      <c r="C198" s="17"/>
      <c r="D198" s="17">
        <v>61</v>
      </c>
      <c r="E198" s="17" t="s">
        <v>195</v>
      </c>
      <c r="F198" s="18">
        <v>120000</v>
      </c>
      <c r="G198" s="18">
        <f t="shared" si="24"/>
        <v>0</v>
      </c>
      <c r="H198" s="18">
        <v>120000</v>
      </c>
      <c r="I198" s="18"/>
      <c r="J198" s="18">
        <v>110000</v>
      </c>
      <c r="K198" s="18">
        <v>110000</v>
      </c>
    </row>
    <row r="199" s="2" customFormat="1" spans="1:11">
      <c r="A199" s="16"/>
      <c r="B199" s="17"/>
      <c r="C199" s="17"/>
      <c r="D199" s="17">
        <v>71</v>
      </c>
      <c r="E199" s="17" t="s">
        <v>293</v>
      </c>
      <c r="F199" s="18">
        <v>33000</v>
      </c>
      <c r="G199" s="18">
        <f t="shared" si="24"/>
        <v>0</v>
      </c>
      <c r="H199" s="18">
        <v>33000</v>
      </c>
      <c r="I199" s="18"/>
      <c r="J199" s="18">
        <v>33000</v>
      </c>
      <c r="K199" s="18">
        <v>34000</v>
      </c>
    </row>
    <row r="200" s="2" customFormat="1" spans="1:11">
      <c r="A200" s="16"/>
      <c r="B200" s="17" t="s">
        <v>342</v>
      </c>
      <c r="C200" s="17" t="s">
        <v>343</v>
      </c>
      <c r="D200" s="17">
        <v>12</v>
      </c>
      <c r="E200" s="17" t="s">
        <v>57</v>
      </c>
      <c r="F200" s="18">
        <v>23833.8809172249</v>
      </c>
      <c r="G200" s="18">
        <f t="shared" si="24"/>
        <v>24111.4090827751</v>
      </c>
      <c r="H200" s="18">
        <v>47945.29</v>
      </c>
      <c r="I200" s="18"/>
      <c r="J200" s="18"/>
      <c r="K200" s="18"/>
    </row>
    <row r="201" s="2" customFormat="1" spans="1:11">
      <c r="A201" s="16"/>
      <c r="B201" s="17"/>
      <c r="C201" s="17"/>
      <c r="D201" s="17">
        <v>563</v>
      </c>
      <c r="E201" s="17" t="s">
        <v>412</v>
      </c>
      <c r="F201" s="18">
        <v>135058.639562055</v>
      </c>
      <c r="G201" s="18">
        <f t="shared" si="24"/>
        <v>223120.700437945</v>
      </c>
      <c r="H201" s="18">
        <v>358179.34</v>
      </c>
      <c r="I201" s="18"/>
      <c r="J201" s="18"/>
      <c r="K201" s="18"/>
    </row>
    <row r="202" s="2" customFormat="1" spans="1:11">
      <c r="A202" s="16"/>
      <c r="B202" s="17" t="s">
        <v>352</v>
      </c>
      <c r="C202" s="17" t="s">
        <v>353</v>
      </c>
      <c r="D202" s="17">
        <v>11</v>
      </c>
      <c r="E202" s="17" t="s">
        <v>27</v>
      </c>
      <c r="F202" s="18">
        <v>444471.82</v>
      </c>
      <c r="G202" s="18">
        <f t="shared" si="24"/>
        <v>-443556.37</v>
      </c>
      <c r="H202" s="18">
        <v>915.45</v>
      </c>
      <c r="I202" s="18"/>
      <c r="J202" s="18">
        <v>555589.78</v>
      </c>
      <c r="K202" s="18">
        <v>111117.96</v>
      </c>
    </row>
    <row r="203" s="2" customFormat="1" spans="1:11">
      <c r="A203" s="16"/>
      <c r="B203" s="17" t="s">
        <v>358</v>
      </c>
      <c r="C203" s="17" t="s">
        <v>359</v>
      </c>
      <c r="D203" s="17">
        <v>815</v>
      </c>
      <c r="E203" s="17" t="s">
        <v>361</v>
      </c>
      <c r="F203" s="18">
        <v>1121289.0450515</v>
      </c>
      <c r="G203" s="18">
        <f t="shared" si="24"/>
        <v>-30040.7950515018</v>
      </c>
      <c r="H203" s="18">
        <v>1091248.25</v>
      </c>
      <c r="I203" s="18"/>
      <c r="J203" s="18">
        <v>995943.795266436</v>
      </c>
      <c r="K203" s="18">
        <v>185666.508726622</v>
      </c>
    </row>
    <row r="204" s="2" customFormat="1" spans="1:11">
      <c r="A204" s="16"/>
      <c r="B204" s="17" t="s">
        <v>224</v>
      </c>
      <c r="C204" s="17" t="s">
        <v>225</v>
      </c>
      <c r="D204" s="17">
        <v>51</v>
      </c>
      <c r="E204" s="17" t="s">
        <v>169</v>
      </c>
      <c r="F204" s="18">
        <v>19700</v>
      </c>
      <c r="G204" s="18">
        <f t="shared" si="24"/>
        <v>0</v>
      </c>
      <c r="H204" s="18">
        <v>19700</v>
      </c>
      <c r="I204" s="18"/>
      <c r="J204" s="18">
        <v>19000</v>
      </c>
      <c r="K204" s="18">
        <v>5000</v>
      </c>
    </row>
    <row r="205" s="2" customFormat="1" spans="1:11">
      <c r="A205" s="16"/>
      <c r="B205" s="17"/>
      <c r="C205" s="17"/>
      <c r="D205" s="17">
        <v>52</v>
      </c>
      <c r="E205" s="17" t="s">
        <v>177</v>
      </c>
      <c r="F205" s="18">
        <v>51500</v>
      </c>
      <c r="G205" s="18">
        <f t="shared" si="24"/>
        <v>0</v>
      </c>
      <c r="H205" s="18">
        <v>51500</v>
      </c>
      <c r="I205" s="18"/>
      <c r="J205" s="18">
        <v>52500</v>
      </c>
      <c r="K205" s="18">
        <v>43500</v>
      </c>
    </row>
    <row r="206" s="2" customFormat="1" ht="30" spans="1:11">
      <c r="A206" s="16" t="s">
        <v>429</v>
      </c>
      <c r="B206" s="17" t="s">
        <v>22</v>
      </c>
      <c r="C206" s="17" t="s">
        <v>23</v>
      </c>
      <c r="D206" s="17">
        <v>11</v>
      </c>
      <c r="E206" s="17" t="s">
        <v>27</v>
      </c>
      <c r="F206" s="18">
        <v>11859115</v>
      </c>
      <c r="G206" s="18">
        <v>1405259.27053833</v>
      </c>
      <c r="H206" s="18">
        <f t="shared" si="20"/>
        <v>13264374.2705383</v>
      </c>
      <c r="I206" s="18"/>
      <c r="J206" s="18">
        <v>11895306</v>
      </c>
      <c r="K206" s="18">
        <v>11901801</v>
      </c>
    </row>
    <row r="207" s="2" customFormat="1" spans="1:11">
      <c r="A207" s="16"/>
      <c r="B207" s="17" t="s">
        <v>72</v>
      </c>
      <c r="C207" s="17" t="s">
        <v>73</v>
      </c>
      <c r="D207" s="17">
        <v>11</v>
      </c>
      <c r="E207" s="17" t="s">
        <v>27</v>
      </c>
      <c r="F207" s="18">
        <v>39100</v>
      </c>
      <c r="G207" s="18">
        <f t="shared" ref="G207:G218" si="25">+H207-F207</f>
        <v>-23805.56</v>
      </c>
      <c r="H207" s="18">
        <v>15294.44</v>
      </c>
      <c r="I207" s="18"/>
      <c r="J207" s="18"/>
      <c r="K207" s="18"/>
    </row>
    <row r="208" s="2" customFormat="1" spans="1:11">
      <c r="A208" s="16"/>
      <c r="B208" s="17" t="s">
        <v>74</v>
      </c>
      <c r="C208" s="2" t="s">
        <v>75</v>
      </c>
      <c r="D208" s="2">
        <v>11</v>
      </c>
      <c r="E208" s="2" t="s">
        <v>27</v>
      </c>
      <c r="F208" s="18"/>
      <c r="G208" s="18">
        <f t="shared" si="25"/>
        <v>568.1</v>
      </c>
      <c r="H208" s="18">
        <v>568.1</v>
      </c>
      <c r="I208" s="18"/>
      <c r="J208" s="18"/>
      <c r="K208" s="18"/>
    </row>
    <row r="209" s="2" customFormat="1" spans="1:11">
      <c r="A209" s="16"/>
      <c r="B209" s="17" t="s">
        <v>78</v>
      </c>
      <c r="C209" s="17" t="s">
        <v>79</v>
      </c>
      <c r="D209" s="17">
        <v>11</v>
      </c>
      <c r="E209" s="17" t="s">
        <v>27</v>
      </c>
      <c r="F209" s="18">
        <v>1743262</v>
      </c>
      <c r="G209" s="18">
        <f t="shared" si="25"/>
        <v>0</v>
      </c>
      <c r="H209" s="18">
        <v>1743262</v>
      </c>
      <c r="I209" s="18"/>
      <c r="J209" s="18">
        <v>1743262</v>
      </c>
      <c r="K209" s="18">
        <v>1743262</v>
      </c>
    </row>
    <row r="210" s="2" customFormat="1" spans="1:11">
      <c r="A210" s="16"/>
      <c r="B210" s="17" t="s">
        <v>242</v>
      </c>
      <c r="C210" s="17" t="s">
        <v>243</v>
      </c>
      <c r="D210" s="17">
        <v>31</v>
      </c>
      <c r="E210" s="17" t="s">
        <v>163</v>
      </c>
      <c r="F210" s="18">
        <v>9337527</v>
      </c>
      <c r="G210" s="18">
        <f t="shared" si="25"/>
        <v>0</v>
      </c>
      <c r="H210" s="18">
        <v>9337527</v>
      </c>
      <c r="I210" s="18"/>
      <c r="J210" s="18">
        <v>9885291</v>
      </c>
      <c r="K210" s="18">
        <v>9939294</v>
      </c>
    </row>
    <row r="211" s="2" customFormat="1" spans="1:11">
      <c r="A211" s="16"/>
      <c r="B211" s="17"/>
      <c r="C211" s="17"/>
      <c r="D211" s="17">
        <v>43</v>
      </c>
      <c r="E211" s="17" t="s">
        <v>165</v>
      </c>
      <c r="F211" s="18">
        <v>10580</v>
      </c>
      <c r="G211" s="18">
        <f t="shared" si="25"/>
        <v>0</v>
      </c>
      <c r="H211" s="18">
        <v>10580</v>
      </c>
      <c r="I211" s="18"/>
      <c r="J211" s="18">
        <v>10580</v>
      </c>
      <c r="K211" s="18">
        <v>10580</v>
      </c>
    </row>
    <row r="212" s="2" customFormat="1" spans="1:11">
      <c r="A212" s="16"/>
      <c r="B212" s="17"/>
      <c r="C212" s="17"/>
      <c r="D212" s="17">
        <v>52</v>
      </c>
      <c r="E212" s="17" t="s">
        <v>177</v>
      </c>
      <c r="F212" s="18">
        <v>178002</v>
      </c>
      <c r="G212" s="18">
        <f t="shared" si="25"/>
        <v>3179</v>
      </c>
      <c r="H212" s="18">
        <v>181181</v>
      </c>
      <c r="I212" s="18"/>
      <c r="J212" s="18">
        <v>98618</v>
      </c>
      <c r="K212" s="18">
        <v>21000</v>
      </c>
    </row>
    <row r="213" s="2" customFormat="1" spans="1:11">
      <c r="A213" s="16"/>
      <c r="B213" s="17"/>
      <c r="C213" s="17"/>
      <c r="D213" s="17">
        <v>61</v>
      </c>
      <c r="E213" s="17" t="s">
        <v>195</v>
      </c>
      <c r="F213" s="18">
        <v>29852</v>
      </c>
      <c r="G213" s="18">
        <f t="shared" si="25"/>
        <v>0</v>
      </c>
      <c r="H213" s="18">
        <v>29852</v>
      </c>
      <c r="I213" s="18"/>
      <c r="J213" s="18">
        <v>29852</v>
      </c>
      <c r="K213" s="18">
        <v>29852</v>
      </c>
    </row>
    <row r="214" s="2" customFormat="1" spans="1:11">
      <c r="A214" s="16"/>
      <c r="B214" s="17"/>
      <c r="C214" s="17"/>
      <c r="D214" s="17">
        <v>71</v>
      </c>
      <c r="E214" s="17" t="s">
        <v>293</v>
      </c>
      <c r="F214" s="18">
        <v>860</v>
      </c>
      <c r="G214" s="18">
        <f t="shared" si="25"/>
        <v>0</v>
      </c>
      <c r="H214" s="18">
        <v>860</v>
      </c>
      <c r="I214" s="18"/>
      <c r="J214" s="18">
        <v>730</v>
      </c>
      <c r="K214" s="18">
        <v>730</v>
      </c>
    </row>
    <row r="215" s="2" customFormat="1" spans="1:11">
      <c r="A215" s="16"/>
      <c r="B215" s="17" t="s">
        <v>352</v>
      </c>
      <c r="C215" s="17" t="s">
        <v>353</v>
      </c>
      <c r="D215" s="17">
        <v>11</v>
      </c>
      <c r="E215" s="17" t="s">
        <v>27</v>
      </c>
      <c r="F215" s="18">
        <v>69832.3</v>
      </c>
      <c r="G215" s="18">
        <f t="shared" si="25"/>
        <v>-69832.3</v>
      </c>
      <c r="H215" s="18">
        <v>0</v>
      </c>
      <c r="I215" s="18"/>
      <c r="J215" s="18">
        <v>3237290.37</v>
      </c>
      <c r="K215" s="18">
        <v>367458.07</v>
      </c>
    </row>
    <row r="216" s="2" customFormat="1" spans="1:11">
      <c r="A216" s="16"/>
      <c r="B216" s="17" t="s">
        <v>358</v>
      </c>
      <c r="C216" s="17" t="s">
        <v>359</v>
      </c>
      <c r="D216" s="17">
        <v>815</v>
      </c>
      <c r="E216" s="17" t="s">
        <v>361</v>
      </c>
      <c r="F216" s="18">
        <v>1702385.65579837</v>
      </c>
      <c r="G216" s="18">
        <f t="shared" si="25"/>
        <v>-1702385.65579837</v>
      </c>
      <c r="H216" s="18">
        <v>0</v>
      </c>
      <c r="I216" s="18"/>
      <c r="J216" s="18">
        <v>1512081.50880052</v>
      </c>
      <c r="K216" s="18">
        <v>281886.283125015</v>
      </c>
    </row>
    <row r="217" s="2" customFormat="1" spans="1:11">
      <c r="A217" s="16"/>
      <c r="B217" s="17" t="s">
        <v>224</v>
      </c>
      <c r="C217" s="17" t="s">
        <v>225</v>
      </c>
      <c r="D217" s="17">
        <v>51</v>
      </c>
      <c r="E217" s="17" t="s">
        <v>169</v>
      </c>
      <c r="F217" s="18">
        <v>229392</v>
      </c>
      <c r="G217" s="18">
        <f t="shared" si="25"/>
        <v>81050</v>
      </c>
      <c r="H217" s="18">
        <v>310442</v>
      </c>
      <c r="I217" s="18"/>
      <c r="J217" s="18">
        <v>124103</v>
      </c>
      <c r="K217" s="18"/>
    </row>
    <row r="218" s="2" customFormat="1" spans="1:11">
      <c r="A218" s="16"/>
      <c r="B218" s="17"/>
      <c r="C218" s="17"/>
      <c r="D218" s="17">
        <v>52</v>
      </c>
      <c r="E218" s="17" t="s">
        <v>177</v>
      </c>
      <c r="F218" s="18">
        <v>10834</v>
      </c>
      <c r="G218" s="18">
        <f t="shared" si="25"/>
        <v>154412</v>
      </c>
      <c r="H218" s="18">
        <v>165246</v>
      </c>
      <c r="I218" s="18"/>
      <c r="J218" s="18"/>
      <c r="K218" s="18"/>
    </row>
    <row r="219" s="2" customFormat="1" ht="30" spans="1:11">
      <c r="A219" s="16" t="s">
        <v>430</v>
      </c>
      <c r="B219" s="17" t="s">
        <v>22</v>
      </c>
      <c r="C219" s="17" t="s">
        <v>23</v>
      </c>
      <c r="D219" s="17">
        <v>11</v>
      </c>
      <c r="E219" s="17" t="s">
        <v>27</v>
      </c>
      <c r="F219" s="18">
        <v>6786966</v>
      </c>
      <c r="G219" s="18">
        <v>804229.227082161</v>
      </c>
      <c r="H219" s="18">
        <f t="shared" si="20"/>
        <v>7591195.22708216</v>
      </c>
      <c r="I219" s="18"/>
      <c r="J219" s="18">
        <v>6807679</v>
      </c>
      <c r="K219" s="18">
        <v>6811396</v>
      </c>
    </row>
    <row r="220" s="2" customFormat="1" spans="1:11">
      <c r="A220" s="16"/>
      <c r="B220" s="17" t="s">
        <v>50</v>
      </c>
      <c r="C220" s="17" t="s">
        <v>51</v>
      </c>
      <c r="D220" s="17">
        <v>11</v>
      </c>
      <c r="E220" s="17" t="s">
        <v>27</v>
      </c>
      <c r="F220" s="18">
        <v>135501</v>
      </c>
      <c r="G220" s="18">
        <f t="shared" ref="G220:G228" si="26">+H220-F220</f>
        <v>0</v>
      </c>
      <c r="H220" s="18">
        <v>135501</v>
      </c>
      <c r="I220" s="18"/>
      <c r="J220" s="18">
        <v>135326</v>
      </c>
      <c r="K220" s="18">
        <v>135326</v>
      </c>
    </row>
    <row r="221" s="2" customFormat="1" spans="1:11">
      <c r="A221" s="16"/>
      <c r="B221" s="17" t="s">
        <v>72</v>
      </c>
      <c r="C221" s="17" t="s">
        <v>73</v>
      </c>
      <c r="D221" s="17">
        <v>11</v>
      </c>
      <c r="E221" s="17" t="s">
        <v>27</v>
      </c>
      <c r="F221" s="18">
        <v>83802</v>
      </c>
      <c r="G221" s="18">
        <f t="shared" si="26"/>
        <v>80475.43</v>
      </c>
      <c r="H221" s="18">
        <v>164277.43</v>
      </c>
      <c r="I221" s="18"/>
      <c r="J221" s="18">
        <v>0</v>
      </c>
      <c r="K221" s="18">
        <v>0</v>
      </c>
    </row>
    <row r="222" s="2" customFormat="1" spans="1:11">
      <c r="A222" s="16"/>
      <c r="B222" s="17" t="s">
        <v>78</v>
      </c>
      <c r="C222" s="17" t="s">
        <v>79</v>
      </c>
      <c r="D222" s="17">
        <v>11</v>
      </c>
      <c r="E222" s="17" t="s">
        <v>27</v>
      </c>
      <c r="F222" s="18">
        <v>780762</v>
      </c>
      <c r="G222" s="18">
        <f t="shared" si="26"/>
        <v>0</v>
      </c>
      <c r="H222" s="18">
        <v>780762</v>
      </c>
      <c r="I222" s="18"/>
      <c r="J222" s="18">
        <v>780762</v>
      </c>
      <c r="K222" s="18">
        <v>780762</v>
      </c>
    </row>
    <row r="223" s="2" customFormat="1" spans="1:11">
      <c r="A223" s="16"/>
      <c r="B223" s="17" t="s">
        <v>242</v>
      </c>
      <c r="C223" s="17" t="s">
        <v>243</v>
      </c>
      <c r="D223" s="17">
        <v>31</v>
      </c>
      <c r="E223" s="17" t="s">
        <v>163</v>
      </c>
      <c r="F223" s="18">
        <v>204393</v>
      </c>
      <c r="G223" s="18">
        <f t="shared" si="26"/>
        <v>0</v>
      </c>
      <c r="H223" s="18">
        <v>204393</v>
      </c>
      <c r="I223" s="18"/>
      <c r="J223" s="18">
        <v>210729</v>
      </c>
      <c r="K223" s="18">
        <v>217262</v>
      </c>
    </row>
    <row r="224" s="2" customFormat="1" spans="1:11">
      <c r="A224" s="16"/>
      <c r="B224" s="17"/>
      <c r="C224" s="17"/>
      <c r="D224" s="17">
        <v>43</v>
      </c>
      <c r="E224" s="17" t="s">
        <v>165</v>
      </c>
      <c r="F224" s="18">
        <v>1984206</v>
      </c>
      <c r="G224" s="18">
        <f t="shared" si="26"/>
        <v>0</v>
      </c>
      <c r="H224" s="18">
        <v>1984206</v>
      </c>
      <c r="I224" s="18"/>
      <c r="J224" s="18">
        <v>2045717</v>
      </c>
      <c r="K224" s="18">
        <v>2109133</v>
      </c>
    </row>
    <row r="225" s="2" customFormat="1" spans="1:11">
      <c r="A225" s="16"/>
      <c r="B225" s="17"/>
      <c r="C225" s="17"/>
      <c r="D225" s="17">
        <v>52</v>
      </c>
      <c r="E225" s="17" t="s">
        <v>177</v>
      </c>
      <c r="F225" s="18">
        <v>34755</v>
      </c>
      <c r="G225" s="18">
        <f t="shared" si="26"/>
        <v>0</v>
      </c>
      <c r="H225" s="18">
        <v>34755</v>
      </c>
      <c r="I225" s="18"/>
      <c r="J225" s="18">
        <v>21755</v>
      </c>
      <c r="K225" s="18">
        <v>21755</v>
      </c>
    </row>
    <row r="226" s="2" customFormat="1" spans="1:11">
      <c r="A226" s="16"/>
      <c r="B226" s="17" t="s">
        <v>352</v>
      </c>
      <c r="C226" s="17" t="s">
        <v>353</v>
      </c>
      <c r="D226" s="17">
        <v>11</v>
      </c>
      <c r="E226" s="17" t="s">
        <v>27</v>
      </c>
      <c r="F226" s="18">
        <v>99191.86</v>
      </c>
      <c r="G226" s="18">
        <f t="shared" si="26"/>
        <v>2607888</v>
      </c>
      <c r="H226" s="18">
        <v>2707079.86</v>
      </c>
      <c r="I226" s="18"/>
      <c r="J226" s="18">
        <v>5298989.82</v>
      </c>
      <c r="K226" s="18">
        <v>599797.96</v>
      </c>
    </row>
    <row r="227" s="2" customFormat="1" spans="1:11">
      <c r="A227" s="16"/>
      <c r="B227" s="17" t="s">
        <v>358</v>
      </c>
      <c r="C227" s="17" t="s">
        <v>359</v>
      </c>
      <c r="D227" s="17">
        <v>815</v>
      </c>
      <c r="E227" s="17" t="s">
        <v>361</v>
      </c>
      <c r="F227" s="18">
        <v>4766965.35594069</v>
      </c>
      <c r="G227" s="18">
        <f t="shared" si="26"/>
        <v>2370130.96405931</v>
      </c>
      <c r="H227" s="18">
        <v>7137096.32</v>
      </c>
      <c r="I227" s="18"/>
      <c r="J227" s="18">
        <v>4230360.31086715</v>
      </c>
      <c r="K227" s="18">
        <v>788460.514985849</v>
      </c>
    </row>
    <row r="228" s="2" customFormat="1" spans="1:11">
      <c r="A228" s="16"/>
      <c r="B228" s="17" t="s">
        <v>224</v>
      </c>
      <c r="C228" s="17" t="s">
        <v>225</v>
      </c>
      <c r="D228" s="17">
        <v>51</v>
      </c>
      <c r="E228" s="17" t="s">
        <v>169</v>
      </c>
      <c r="F228" s="18">
        <v>231749.085606211</v>
      </c>
      <c r="G228" s="18">
        <f t="shared" si="26"/>
        <v>0</v>
      </c>
      <c r="H228" s="18">
        <v>231749.085606211</v>
      </c>
      <c r="I228" s="18"/>
      <c r="J228" s="18">
        <v>132625.034375207</v>
      </c>
      <c r="K228" s="18">
        <v>69868</v>
      </c>
    </row>
    <row r="229" s="2" customFormat="1" ht="30" spans="1:11">
      <c r="A229" s="16" t="s">
        <v>431</v>
      </c>
      <c r="B229" s="17" t="s">
        <v>22</v>
      </c>
      <c r="C229" s="17" t="s">
        <v>23</v>
      </c>
      <c r="D229" s="17">
        <v>11</v>
      </c>
      <c r="E229" s="17" t="s">
        <v>27</v>
      </c>
      <c r="F229" s="18">
        <v>25460098</v>
      </c>
      <c r="G229" s="18">
        <v>3016923.16360154</v>
      </c>
      <c r="H229" s="18">
        <f t="shared" si="20"/>
        <v>28477021.1636015</v>
      </c>
      <c r="I229" s="18"/>
      <c r="J229" s="18">
        <v>25537796</v>
      </c>
      <c r="K229" s="18">
        <v>25551741</v>
      </c>
    </row>
    <row r="230" s="2" customFormat="1" spans="1:11">
      <c r="A230" s="16"/>
      <c r="B230" s="17" t="s">
        <v>72</v>
      </c>
      <c r="C230" s="17" t="s">
        <v>73</v>
      </c>
      <c r="D230" s="17">
        <v>11</v>
      </c>
      <c r="E230" s="17" t="s">
        <v>27</v>
      </c>
      <c r="F230" s="18"/>
      <c r="G230" s="18">
        <f t="shared" ref="G230:G240" si="27">+H230-F230</f>
        <v>21813.05</v>
      </c>
      <c r="H230" s="18">
        <v>21813.05</v>
      </c>
      <c r="I230" s="18"/>
      <c r="J230" s="18"/>
      <c r="K230" s="18"/>
    </row>
    <row r="231" s="2" customFormat="1" spans="1:11">
      <c r="A231" s="16"/>
      <c r="B231" s="17" t="s">
        <v>74</v>
      </c>
      <c r="C231" s="2" t="s">
        <v>75</v>
      </c>
      <c r="D231" s="2">
        <v>11</v>
      </c>
      <c r="E231" s="2" t="s">
        <v>27</v>
      </c>
      <c r="F231" s="18"/>
      <c r="G231" s="18">
        <f t="shared" si="27"/>
        <v>2324.62</v>
      </c>
      <c r="H231" s="18">
        <v>2324.62</v>
      </c>
      <c r="I231" s="18"/>
      <c r="J231" s="18"/>
      <c r="K231" s="18"/>
    </row>
    <row r="232" s="2" customFormat="1" spans="1:11">
      <c r="A232" s="16"/>
      <c r="B232" s="17" t="s">
        <v>50</v>
      </c>
      <c r="C232" s="17" t="s">
        <v>51</v>
      </c>
      <c r="D232" s="17">
        <v>11</v>
      </c>
      <c r="E232" s="17" t="s">
        <v>27</v>
      </c>
      <c r="F232" s="18">
        <v>90735</v>
      </c>
      <c r="G232" s="18">
        <f t="shared" si="27"/>
        <v>0</v>
      </c>
      <c r="H232" s="18">
        <v>90735</v>
      </c>
      <c r="I232" s="18"/>
      <c r="J232" s="18">
        <v>90735</v>
      </c>
      <c r="K232" s="18">
        <v>90735</v>
      </c>
    </row>
    <row r="233" s="2" customFormat="1" spans="1:11">
      <c r="A233" s="16"/>
      <c r="B233" s="17" t="s">
        <v>78</v>
      </c>
      <c r="C233" s="17" t="s">
        <v>79</v>
      </c>
      <c r="D233" s="17">
        <v>11</v>
      </c>
      <c r="E233" s="17" t="s">
        <v>27</v>
      </c>
      <c r="F233" s="18">
        <v>1723461</v>
      </c>
      <c r="G233" s="18">
        <f t="shared" si="27"/>
        <v>0</v>
      </c>
      <c r="H233" s="18">
        <v>1723461</v>
      </c>
      <c r="I233" s="18"/>
      <c r="J233" s="18">
        <v>1723461</v>
      </c>
      <c r="K233" s="18">
        <v>1723461</v>
      </c>
    </row>
    <row r="234" s="2" customFormat="1" spans="1:11">
      <c r="A234" s="16"/>
      <c r="B234" s="17" t="s">
        <v>242</v>
      </c>
      <c r="C234" s="17" t="s">
        <v>243</v>
      </c>
      <c r="D234" s="17">
        <v>31</v>
      </c>
      <c r="E234" s="17" t="s">
        <v>163</v>
      </c>
      <c r="F234" s="18">
        <v>958194</v>
      </c>
      <c r="G234" s="18">
        <f t="shared" si="27"/>
        <v>0</v>
      </c>
      <c r="H234" s="18">
        <v>958194</v>
      </c>
      <c r="I234" s="18"/>
      <c r="J234" s="18">
        <v>916744</v>
      </c>
      <c r="K234" s="18">
        <v>916744</v>
      </c>
    </row>
    <row r="235" s="2" customFormat="1" spans="1:11">
      <c r="A235" s="16"/>
      <c r="B235" s="17"/>
      <c r="C235" s="17"/>
      <c r="D235" s="17">
        <v>43</v>
      </c>
      <c r="E235" s="17" t="s">
        <v>165</v>
      </c>
      <c r="F235" s="18">
        <v>1112398</v>
      </c>
      <c r="G235" s="18">
        <f t="shared" si="27"/>
        <v>0</v>
      </c>
      <c r="H235" s="18">
        <v>1112398</v>
      </c>
      <c r="I235" s="18"/>
      <c r="J235" s="18">
        <v>1216996</v>
      </c>
      <c r="K235" s="18">
        <v>1216996</v>
      </c>
    </row>
    <row r="236" s="2" customFormat="1" spans="1:11">
      <c r="A236" s="16"/>
      <c r="B236" s="17"/>
      <c r="C236" s="17"/>
      <c r="D236" s="17">
        <v>51</v>
      </c>
      <c r="E236" s="17" t="s">
        <v>169</v>
      </c>
      <c r="F236" s="18">
        <v>35240</v>
      </c>
      <c r="G236" s="18">
        <f t="shared" si="27"/>
        <v>0</v>
      </c>
      <c r="H236" s="18">
        <v>35240</v>
      </c>
      <c r="I236" s="18"/>
      <c r="J236" s="18">
        <v>0</v>
      </c>
      <c r="K236" s="18">
        <v>0</v>
      </c>
    </row>
    <row r="237" s="2" customFormat="1" spans="1:11">
      <c r="A237" s="16"/>
      <c r="B237" s="17"/>
      <c r="C237" s="17"/>
      <c r="D237" s="17">
        <v>52</v>
      </c>
      <c r="E237" s="17" t="s">
        <v>177</v>
      </c>
      <c r="F237" s="18">
        <v>467743</v>
      </c>
      <c r="G237" s="18">
        <f t="shared" si="27"/>
        <v>764891</v>
      </c>
      <c r="H237" s="18">
        <v>1232634</v>
      </c>
      <c r="I237" s="18"/>
      <c r="J237" s="18">
        <v>181167</v>
      </c>
      <c r="K237" s="18">
        <v>26239</v>
      </c>
    </row>
    <row r="238" s="2" customFormat="1" spans="1:11">
      <c r="A238" s="16"/>
      <c r="B238" s="17"/>
      <c r="C238" s="17"/>
      <c r="D238" s="17">
        <v>61</v>
      </c>
      <c r="E238" s="17" t="s">
        <v>195</v>
      </c>
      <c r="F238" s="18">
        <v>40304</v>
      </c>
      <c r="G238" s="18">
        <f t="shared" si="27"/>
        <v>0</v>
      </c>
      <c r="H238" s="18">
        <v>40304</v>
      </c>
      <c r="I238" s="18"/>
      <c r="J238" s="18">
        <v>0</v>
      </c>
      <c r="K238" s="18">
        <v>0</v>
      </c>
    </row>
    <row r="239" s="2" customFormat="1" spans="1:11">
      <c r="A239" s="16"/>
      <c r="B239" s="17" t="s">
        <v>224</v>
      </c>
      <c r="C239" s="17" t="s">
        <v>225</v>
      </c>
      <c r="D239" s="17">
        <v>51</v>
      </c>
      <c r="E239" s="17" t="s">
        <v>169</v>
      </c>
      <c r="F239" s="18">
        <v>298346</v>
      </c>
      <c r="G239" s="18">
        <f t="shared" si="27"/>
        <v>103216.63</v>
      </c>
      <c r="H239" s="18">
        <v>401562.63</v>
      </c>
      <c r="I239" s="18"/>
      <c r="J239" s="18">
        <v>187801</v>
      </c>
      <c r="K239" s="18">
        <v>123844</v>
      </c>
    </row>
    <row r="240" s="2" customFormat="1" spans="1:11">
      <c r="A240" s="16"/>
      <c r="B240" s="17"/>
      <c r="C240" s="17"/>
      <c r="D240" s="17">
        <v>52</v>
      </c>
      <c r="E240" s="17" t="s">
        <v>177</v>
      </c>
      <c r="F240" s="18">
        <v>168000</v>
      </c>
      <c r="G240" s="18">
        <f t="shared" si="27"/>
        <v>0</v>
      </c>
      <c r="H240" s="18">
        <v>168000</v>
      </c>
      <c r="I240" s="18"/>
      <c r="J240" s="18">
        <v>102803</v>
      </c>
      <c r="K240" s="18">
        <v>50000</v>
      </c>
    </row>
    <row r="241" s="2" customFormat="1" ht="45" spans="1:11">
      <c r="A241" s="16" t="s">
        <v>432</v>
      </c>
      <c r="B241" s="17" t="s">
        <v>22</v>
      </c>
      <c r="C241" s="17" t="s">
        <v>23</v>
      </c>
      <c r="D241" s="17">
        <v>11</v>
      </c>
      <c r="E241" s="17" t="s">
        <v>27</v>
      </c>
      <c r="F241" s="18">
        <v>3591753</v>
      </c>
      <c r="G241" s="18">
        <v>425608.841868374</v>
      </c>
      <c r="H241" s="18">
        <f t="shared" ref="H241:H302" si="28">+F241+G241</f>
        <v>4017361.84186837</v>
      </c>
      <c r="I241" s="18"/>
      <c r="J241" s="18">
        <v>3602714</v>
      </c>
      <c r="K241" s="18">
        <v>3604682</v>
      </c>
    </row>
    <row r="242" s="2" customFormat="1" spans="1:11">
      <c r="A242" s="16"/>
      <c r="B242" s="17" t="s">
        <v>50</v>
      </c>
      <c r="C242" s="17" t="s">
        <v>51</v>
      </c>
      <c r="D242" s="17">
        <v>11</v>
      </c>
      <c r="E242" s="17" t="s">
        <v>27</v>
      </c>
      <c r="F242" s="18">
        <v>31500</v>
      </c>
      <c r="G242" s="18">
        <f t="shared" ref="G242:G249" si="29">+H242-F242</f>
        <v>0</v>
      </c>
      <c r="H242" s="18">
        <v>31500</v>
      </c>
      <c r="I242" s="18"/>
      <c r="J242" s="18">
        <v>31500</v>
      </c>
      <c r="K242" s="18">
        <v>31500</v>
      </c>
    </row>
    <row r="243" s="2" customFormat="1" spans="1:11">
      <c r="A243" s="16"/>
      <c r="B243" s="17" t="s">
        <v>78</v>
      </c>
      <c r="C243" s="17" t="s">
        <v>79</v>
      </c>
      <c r="D243" s="17">
        <v>11</v>
      </c>
      <c r="E243" s="17" t="s">
        <v>27</v>
      </c>
      <c r="F243" s="18">
        <v>458844</v>
      </c>
      <c r="G243" s="18">
        <f t="shared" si="29"/>
        <v>0</v>
      </c>
      <c r="H243" s="18">
        <v>458844</v>
      </c>
      <c r="I243" s="18"/>
      <c r="J243" s="18">
        <v>458844</v>
      </c>
      <c r="K243" s="18">
        <v>458844</v>
      </c>
    </row>
    <row r="244" s="3" customFormat="1" ht="32.25" customHeight="1" spans="1:11">
      <c r="A244" s="23"/>
      <c r="B244" s="3" t="s">
        <v>419</v>
      </c>
      <c r="C244" s="23" t="s">
        <v>341</v>
      </c>
      <c r="D244" s="3">
        <v>11</v>
      </c>
      <c r="E244" s="3" t="s">
        <v>27</v>
      </c>
      <c r="F244" s="24"/>
      <c r="G244" s="18">
        <f t="shared" si="29"/>
        <v>12728.47</v>
      </c>
      <c r="H244" s="24">
        <v>12728.47</v>
      </c>
      <c r="I244" s="18"/>
      <c r="J244" s="24"/>
      <c r="K244" s="24"/>
    </row>
    <row r="245" s="2" customFormat="1" spans="1:11">
      <c r="A245" s="16"/>
      <c r="B245" s="17" t="s">
        <v>242</v>
      </c>
      <c r="C245" s="17" t="s">
        <v>243</v>
      </c>
      <c r="D245" s="17">
        <v>31</v>
      </c>
      <c r="E245" s="17" t="s">
        <v>163</v>
      </c>
      <c r="F245" s="18">
        <v>1402000</v>
      </c>
      <c r="G245" s="18">
        <f t="shared" si="29"/>
        <v>112781</v>
      </c>
      <c r="H245" s="18">
        <v>1514781</v>
      </c>
      <c r="I245" s="18"/>
      <c r="J245" s="18">
        <v>1402000</v>
      </c>
      <c r="K245" s="18">
        <v>1402000</v>
      </c>
    </row>
    <row r="246" s="2" customFormat="1" spans="1:11">
      <c r="A246" s="16"/>
      <c r="B246" s="17"/>
      <c r="C246" s="17"/>
      <c r="D246" s="17">
        <v>43</v>
      </c>
      <c r="E246" s="17" t="s">
        <v>165</v>
      </c>
      <c r="F246" s="18">
        <v>300000</v>
      </c>
      <c r="G246" s="18">
        <f t="shared" si="29"/>
        <v>72673</v>
      </c>
      <c r="H246" s="18">
        <v>372673</v>
      </c>
      <c r="I246" s="18"/>
      <c r="J246" s="18">
        <v>300000</v>
      </c>
      <c r="K246" s="18">
        <v>300000</v>
      </c>
    </row>
    <row r="247" s="2" customFormat="1" spans="1:11">
      <c r="A247" s="16"/>
      <c r="B247" s="17"/>
      <c r="C247" s="17"/>
      <c r="D247" s="17">
        <v>52</v>
      </c>
      <c r="E247" s="17" t="s">
        <v>177</v>
      </c>
      <c r="F247" s="18">
        <v>173368</v>
      </c>
      <c r="G247" s="18">
        <f t="shared" si="29"/>
        <v>64915</v>
      </c>
      <c r="H247" s="18">
        <v>238283</v>
      </c>
      <c r="I247" s="18"/>
      <c r="J247" s="18">
        <v>31171</v>
      </c>
      <c r="K247" s="18">
        <v>5797</v>
      </c>
    </row>
    <row r="248" s="2" customFormat="1" spans="1:11">
      <c r="A248" s="16"/>
      <c r="B248" s="17"/>
      <c r="C248" s="17"/>
      <c r="D248" s="17">
        <v>61</v>
      </c>
      <c r="E248" s="17" t="s">
        <v>195</v>
      </c>
      <c r="F248" s="18">
        <v>13000</v>
      </c>
      <c r="G248" s="18">
        <f t="shared" si="29"/>
        <v>0</v>
      </c>
      <c r="H248" s="18">
        <v>13000</v>
      </c>
      <c r="I248" s="18"/>
      <c r="J248" s="18">
        <v>13000</v>
      </c>
      <c r="K248" s="18">
        <v>13000</v>
      </c>
    </row>
    <row r="249" s="2" customFormat="1" spans="1:11">
      <c r="A249" s="16"/>
      <c r="B249" s="17"/>
      <c r="C249" s="17"/>
      <c r="D249" s="17">
        <v>71</v>
      </c>
      <c r="E249" s="17" t="s">
        <v>293</v>
      </c>
      <c r="F249" s="18">
        <v>184</v>
      </c>
      <c r="G249" s="18">
        <f t="shared" si="29"/>
        <v>109</v>
      </c>
      <c r="H249" s="18">
        <v>293</v>
      </c>
      <c r="I249" s="18"/>
      <c r="J249" s="18">
        <v>184</v>
      </c>
      <c r="K249" s="18">
        <v>184</v>
      </c>
    </row>
    <row r="250" s="2" customFormat="1" ht="45" spans="1:11">
      <c r="A250" s="16" t="s">
        <v>433</v>
      </c>
      <c r="B250" s="17" t="s">
        <v>22</v>
      </c>
      <c r="C250" s="17" t="s">
        <v>23</v>
      </c>
      <c r="D250" s="17">
        <v>11</v>
      </c>
      <c r="E250" s="17" t="s">
        <v>27</v>
      </c>
      <c r="F250" s="18">
        <v>4550624.6888</v>
      </c>
      <c r="G250" s="18">
        <v>539231.429215149</v>
      </c>
      <c r="H250" s="18">
        <f t="shared" si="28"/>
        <v>5089856.11801515</v>
      </c>
      <c r="I250" s="18"/>
      <c r="J250" s="18">
        <v>4564511.91111464</v>
      </c>
      <c r="K250" s="18">
        <v>4567004.13654424</v>
      </c>
    </row>
    <row r="251" s="2" customFormat="1" spans="1:11">
      <c r="A251" s="16"/>
      <c r="B251" s="17" t="s">
        <v>50</v>
      </c>
      <c r="C251" s="17" t="s">
        <v>51</v>
      </c>
      <c r="D251" s="17">
        <v>11</v>
      </c>
      <c r="E251" s="17" t="s">
        <v>27</v>
      </c>
      <c r="F251" s="18">
        <v>118</v>
      </c>
      <c r="G251" s="18">
        <f t="shared" ref="G251:G258" si="30">+H251-F251</f>
        <v>322.82</v>
      </c>
      <c r="H251" s="18">
        <v>440.82</v>
      </c>
      <c r="I251" s="18"/>
      <c r="J251" s="18">
        <v>118</v>
      </c>
      <c r="K251" s="18">
        <v>118</v>
      </c>
    </row>
    <row r="252" s="2" customFormat="1" spans="1:11">
      <c r="A252" s="16"/>
      <c r="B252" s="17" t="s">
        <v>72</v>
      </c>
      <c r="C252" s="17" t="s">
        <v>73</v>
      </c>
      <c r="D252" s="17">
        <v>11</v>
      </c>
      <c r="E252" s="17" t="s">
        <v>27</v>
      </c>
      <c r="F252" s="18">
        <v>6587</v>
      </c>
      <c r="G252" s="18">
        <f t="shared" si="30"/>
        <v>15.0100000000002</v>
      </c>
      <c r="H252" s="18">
        <v>6602.01</v>
      </c>
      <c r="I252" s="18"/>
      <c r="J252" s="18">
        <v>0</v>
      </c>
      <c r="K252" s="18">
        <v>0</v>
      </c>
    </row>
    <row r="253" s="2" customFormat="1" spans="1:11">
      <c r="A253" s="16"/>
      <c r="B253" s="17" t="s">
        <v>78</v>
      </c>
      <c r="C253" s="17" t="s">
        <v>79</v>
      </c>
      <c r="D253" s="17">
        <v>11</v>
      </c>
      <c r="E253" s="17" t="s">
        <v>27</v>
      </c>
      <c r="F253" s="18">
        <v>635291</v>
      </c>
      <c r="G253" s="18">
        <f t="shared" si="30"/>
        <v>0</v>
      </c>
      <c r="H253" s="18">
        <v>635291</v>
      </c>
      <c r="I253" s="18"/>
      <c r="J253" s="18">
        <v>635291</v>
      </c>
      <c r="K253" s="18">
        <v>635291</v>
      </c>
    </row>
    <row r="254" s="2" customFormat="1" spans="1:11">
      <c r="A254" s="16"/>
      <c r="B254" s="17" t="s">
        <v>242</v>
      </c>
      <c r="C254" s="17" t="s">
        <v>243</v>
      </c>
      <c r="D254" s="17">
        <v>31</v>
      </c>
      <c r="E254" s="17" t="s">
        <v>163</v>
      </c>
      <c r="F254" s="18">
        <v>34570</v>
      </c>
      <c r="G254" s="18">
        <f t="shared" si="30"/>
        <v>105390</v>
      </c>
      <c r="H254" s="18">
        <v>139960</v>
      </c>
      <c r="I254" s="18"/>
      <c r="J254" s="18">
        <v>16005</v>
      </c>
      <c r="K254" s="18">
        <v>16005</v>
      </c>
    </row>
    <row r="255" s="2" customFormat="1" spans="1:11">
      <c r="A255" s="16"/>
      <c r="B255" s="17"/>
      <c r="C255" s="17"/>
      <c r="D255" s="17">
        <v>43</v>
      </c>
      <c r="E255" s="17" t="s">
        <v>165</v>
      </c>
      <c r="F255" s="18">
        <v>89999.9966666667</v>
      </c>
      <c r="G255" s="18">
        <f t="shared" si="30"/>
        <v>0</v>
      </c>
      <c r="H255" s="18">
        <v>89999.9966666667</v>
      </c>
      <c r="I255" s="18"/>
      <c r="J255" s="18">
        <v>89999.9966666667</v>
      </c>
      <c r="K255" s="18">
        <v>89999.9966666667</v>
      </c>
    </row>
    <row r="256" s="2" customFormat="1" spans="1:11">
      <c r="A256" s="16"/>
      <c r="B256" s="17"/>
      <c r="C256" s="17"/>
      <c r="D256" s="17">
        <v>52</v>
      </c>
      <c r="E256" s="17" t="s">
        <v>177</v>
      </c>
      <c r="F256" s="18">
        <v>86900</v>
      </c>
      <c r="G256" s="18">
        <f t="shared" si="30"/>
        <v>36000</v>
      </c>
      <c r="H256" s="18">
        <v>122900</v>
      </c>
      <c r="I256" s="18"/>
      <c r="J256" s="18">
        <v>84900</v>
      </c>
      <c r="K256" s="18">
        <v>84900</v>
      </c>
    </row>
    <row r="257" s="2" customFormat="1" spans="1:11">
      <c r="A257" s="16"/>
      <c r="B257" s="17"/>
      <c r="C257" s="17"/>
      <c r="D257" s="17">
        <v>61</v>
      </c>
      <c r="E257" s="17" t="s">
        <v>195</v>
      </c>
      <c r="F257" s="18">
        <v>15000</v>
      </c>
      <c r="G257" s="18">
        <f t="shared" si="30"/>
        <v>220</v>
      </c>
      <c r="H257" s="18">
        <v>15220</v>
      </c>
      <c r="I257" s="18"/>
      <c r="J257" s="18">
        <v>15000</v>
      </c>
      <c r="K257" s="18">
        <v>15000</v>
      </c>
    </row>
    <row r="258" s="2" customFormat="1" spans="1:11">
      <c r="A258" s="16"/>
      <c r="B258" s="17" t="s">
        <v>224</v>
      </c>
      <c r="C258" s="17" t="s">
        <v>225</v>
      </c>
      <c r="D258" s="17">
        <v>51</v>
      </c>
      <c r="E258" s="17" t="s">
        <v>169</v>
      </c>
      <c r="F258" s="18">
        <v>72013</v>
      </c>
      <c r="G258" s="18">
        <f t="shared" si="30"/>
        <v>-34900</v>
      </c>
      <c r="H258" s="18">
        <v>37113</v>
      </c>
      <c r="I258" s="18"/>
      <c r="J258" s="18">
        <v>20461</v>
      </c>
      <c r="K258" s="18"/>
    </row>
    <row r="259" s="2" customFormat="1" ht="45" spans="1:11">
      <c r="A259" s="16" t="s">
        <v>434</v>
      </c>
      <c r="B259" s="17" t="s">
        <v>22</v>
      </c>
      <c r="C259" s="17" t="s">
        <v>23</v>
      </c>
      <c r="D259" s="17">
        <v>11</v>
      </c>
      <c r="E259" s="17" t="s">
        <v>27</v>
      </c>
      <c r="F259" s="18">
        <v>4681966</v>
      </c>
      <c r="G259" s="18">
        <v>554794.866720263</v>
      </c>
      <c r="H259" s="18">
        <f t="shared" si="28"/>
        <v>5236760.86672026</v>
      </c>
      <c r="I259" s="18"/>
      <c r="J259" s="18">
        <v>4696254</v>
      </c>
      <c r="K259" s="18">
        <v>4698819</v>
      </c>
    </row>
    <row r="260" s="2" customFormat="1" spans="1:11">
      <c r="A260" s="16"/>
      <c r="B260" s="17" t="s">
        <v>50</v>
      </c>
      <c r="C260" s="17" t="s">
        <v>51</v>
      </c>
      <c r="D260" s="17">
        <v>11</v>
      </c>
      <c r="E260" s="17" t="s">
        <v>27</v>
      </c>
      <c r="F260" s="18">
        <v>2000</v>
      </c>
      <c r="G260" s="18">
        <f t="shared" ref="G260:G271" si="31">+H260-F260</f>
        <v>-1082.81</v>
      </c>
      <c r="H260" s="18">
        <v>917.19</v>
      </c>
      <c r="I260" s="18"/>
      <c r="J260" s="18">
        <v>2024</v>
      </c>
      <c r="K260" s="18">
        <v>2024</v>
      </c>
    </row>
    <row r="261" s="2" customFormat="1" spans="1:11">
      <c r="A261" s="16"/>
      <c r="B261" s="17" t="s">
        <v>72</v>
      </c>
      <c r="C261" s="17" t="s">
        <v>73</v>
      </c>
      <c r="D261" s="17">
        <v>11</v>
      </c>
      <c r="E261" s="17" t="s">
        <v>27</v>
      </c>
      <c r="F261" s="18">
        <v>27000</v>
      </c>
      <c r="G261" s="18">
        <f t="shared" si="31"/>
        <v>2161.05</v>
      </c>
      <c r="H261" s="18">
        <v>29161.05</v>
      </c>
      <c r="I261" s="18"/>
      <c r="J261" s="18">
        <v>27116</v>
      </c>
      <c r="K261" s="18">
        <v>27116</v>
      </c>
    </row>
    <row r="262" s="2" customFormat="1" spans="1:11">
      <c r="A262" s="16"/>
      <c r="B262" s="2" t="s">
        <v>74</v>
      </c>
      <c r="C262" s="2" t="s">
        <v>75</v>
      </c>
      <c r="D262" s="2">
        <v>11</v>
      </c>
      <c r="E262" s="2" t="s">
        <v>27</v>
      </c>
      <c r="F262" s="18"/>
      <c r="G262" s="18">
        <f t="shared" si="31"/>
        <v>2938.54</v>
      </c>
      <c r="H262" s="18">
        <v>2938.54</v>
      </c>
      <c r="I262" s="18"/>
      <c r="J262" s="18"/>
      <c r="K262" s="18"/>
    </row>
    <row r="263" s="2" customFormat="1" spans="1:11">
      <c r="A263" s="16"/>
      <c r="B263" s="17" t="s">
        <v>78</v>
      </c>
      <c r="C263" s="17" t="s">
        <v>79</v>
      </c>
      <c r="D263" s="17">
        <v>11</v>
      </c>
      <c r="E263" s="17" t="s">
        <v>27</v>
      </c>
      <c r="F263" s="18">
        <v>616634</v>
      </c>
      <c r="G263" s="18">
        <f t="shared" si="31"/>
        <v>0</v>
      </c>
      <c r="H263" s="18">
        <v>616634</v>
      </c>
      <c r="I263" s="18"/>
      <c r="J263" s="18">
        <v>616634</v>
      </c>
      <c r="K263" s="18">
        <v>616634</v>
      </c>
    </row>
    <row r="264" s="2" customFormat="1" spans="1:11">
      <c r="A264" s="16"/>
      <c r="B264" s="17" t="s">
        <v>242</v>
      </c>
      <c r="C264" s="17" t="s">
        <v>243</v>
      </c>
      <c r="D264" s="17">
        <v>31</v>
      </c>
      <c r="E264" s="17" t="s">
        <v>163</v>
      </c>
      <c r="F264" s="18">
        <v>41300</v>
      </c>
      <c r="G264" s="18">
        <f t="shared" si="31"/>
        <v>0</v>
      </c>
      <c r="H264" s="18">
        <v>41300</v>
      </c>
      <c r="I264" s="18"/>
      <c r="J264" s="18">
        <v>41300</v>
      </c>
      <c r="K264" s="18">
        <v>41300</v>
      </c>
    </row>
    <row r="265" s="2" customFormat="1" spans="1:11">
      <c r="A265" s="16"/>
      <c r="B265" s="17"/>
      <c r="C265" s="17"/>
      <c r="D265" s="17">
        <v>43</v>
      </c>
      <c r="E265" s="17" t="s">
        <v>165</v>
      </c>
      <c r="F265" s="18">
        <v>168000</v>
      </c>
      <c r="G265" s="18">
        <f t="shared" si="31"/>
        <v>0</v>
      </c>
      <c r="H265" s="18">
        <v>168000</v>
      </c>
      <c r="I265" s="18"/>
      <c r="J265" s="18">
        <v>168000</v>
      </c>
      <c r="K265" s="18">
        <v>168000</v>
      </c>
    </row>
    <row r="266" s="2" customFormat="1" spans="1:11">
      <c r="A266" s="16"/>
      <c r="B266" s="17"/>
      <c r="C266" s="17"/>
      <c r="D266" s="17">
        <v>52</v>
      </c>
      <c r="E266" s="17" t="s">
        <v>177</v>
      </c>
      <c r="F266" s="18">
        <v>51400</v>
      </c>
      <c r="G266" s="18">
        <f t="shared" si="31"/>
        <v>0</v>
      </c>
      <c r="H266" s="18">
        <v>51400</v>
      </c>
      <c r="I266" s="18"/>
      <c r="J266" s="18">
        <v>53180</v>
      </c>
      <c r="K266" s="18">
        <v>53180</v>
      </c>
    </row>
    <row r="267" s="2" customFormat="1" spans="1:11">
      <c r="A267" s="16"/>
      <c r="B267" s="17"/>
      <c r="C267" s="17"/>
      <c r="D267" s="17">
        <v>61</v>
      </c>
      <c r="E267" s="17" t="s">
        <v>195</v>
      </c>
      <c r="F267" s="18">
        <v>10000</v>
      </c>
      <c r="G267" s="18">
        <f t="shared" si="31"/>
        <v>0</v>
      </c>
      <c r="H267" s="18">
        <v>10000</v>
      </c>
      <c r="I267" s="18"/>
      <c r="J267" s="18">
        <v>15000</v>
      </c>
      <c r="K267" s="18">
        <v>15000</v>
      </c>
    </row>
    <row r="268" s="2" customFormat="1" spans="1:11">
      <c r="A268" s="16"/>
      <c r="B268" s="17" t="s">
        <v>352</v>
      </c>
      <c r="C268" s="17" t="s">
        <v>353</v>
      </c>
      <c r="D268" s="17">
        <v>11</v>
      </c>
      <c r="E268" s="17" t="s">
        <v>27</v>
      </c>
      <c r="F268" s="18">
        <v>367072.8</v>
      </c>
      <c r="G268" s="18">
        <f t="shared" si="31"/>
        <v>376827.33</v>
      </c>
      <c r="H268" s="18">
        <v>743900.13</v>
      </c>
      <c r="I268" s="18"/>
      <c r="J268" s="18">
        <v>4958841</v>
      </c>
      <c r="K268" s="18">
        <v>591768.2</v>
      </c>
    </row>
    <row r="269" s="2" customFormat="1" spans="1:11">
      <c r="A269" s="16"/>
      <c r="B269" s="17" t="s">
        <v>358</v>
      </c>
      <c r="C269" s="17" t="s">
        <v>359</v>
      </c>
      <c r="D269" s="17">
        <v>815</v>
      </c>
      <c r="E269" s="17" t="s">
        <v>361</v>
      </c>
      <c r="F269" s="18">
        <v>5513840.58150237</v>
      </c>
      <c r="G269" s="18">
        <f t="shared" si="31"/>
        <v>178516.058497631</v>
      </c>
      <c r="H269" s="18">
        <v>5692356.64</v>
      </c>
      <c r="I269" s="18"/>
      <c r="J269" s="18">
        <v>4890309.61754568</v>
      </c>
      <c r="K269" s="18">
        <v>911328.884372239</v>
      </c>
    </row>
    <row r="270" s="2" customFormat="1" ht="30" spans="1:11">
      <c r="A270" s="16" t="s">
        <v>435</v>
      </c>
      <c r="B270" s="17" t="s">
        <v>22</v>
      </c>
      <c r="C270" s="17" t="s">
        <v>23</v>
      </c>
      <c r="D270" s="17">
        <v>11</v>
      </c>
      <c r="E270" s="17" t="s">
        <v>27</v>
      </c>
      <c r="F270" s="18">
        <v>6720303</v>
      </c>
      <c r="G270" s="18">
        <v>796329.919355412</v>
      </c>
      <c r="H270" s="18">
        <f t="shared" si="28"/>
        <v>7516632.91935541</v>
      </c>
      <c r="I270" s="18"/>
      <c r="J270" s="18">
        <v>6740812</v>
      </c>
      <c r="K270" s="18">
        <v>6744492</v>
      </c>
    </row>
    <row r="271" s="2" customFormat="1" spans="1:11">
      <c r="A271" s="16"/>
      <c r="B271" s="17" t="s">
        <v>72</v>
      </c>
      <c r="C271" s="17" t="s">
        <v>73</v>
      </c>
      <c r="D271" s="17"/>
      <c r="E271" s="17"/>
      <c r="F271" s="18"/>
      <c r="G271" s="18">
        <f t="shared" si="31"/>
        <v>2130.77</v>
      </c>
      <c r="H271" s="18">
        <v>2130.77</v>
      </c>
      <c r="I271" s="18"/>
      <c r="J271" s="18"/>
      <c r="K271" s="18"/>
    </row>
    <row r="272" s="2" customFormat="1" spans="1:11">
      <c r="A272" s="16"/>
      <c r="B272" s="17" t="s">
        <v>50</v>
      </c>
      <c r="C272" s="17" t="s">
        <v>51</v>
      </c>
      <c r="D272" s="17">
        <v>11</v>
      </c>
      <c r="E272" s="17" t="s">
        <v>27</v>
      </c>
      <c r="F272" s="18">
        <v>3728</v>
      </c>
      <c r="G272" s="18">
        <f t="shared" ref="G272:G276" si="32">+H272-F272</f>
        <v>0</v>
      </c>
      <c r="H272" s="18">
        <v>3728</v>
      </c>
      <c r="I272" s="18"/>
      <c r="J272" s="18">
        <v>3728</v>
      </c>
      <c r="K272" s="18">
        <v>3728</v>
      </c>
    </row>
    <row r="273" s="2" customFormat="1" spans="1:11">
      <c r="A273" s="16"/>
      <c r="B273" s="17" t="s">
        <v>78</v>
      </c>
      <c r="C273" s="17" t="s">
        <v>79</v>
      </c>
      <c r="D273" s="17">
        <v>11</v>
      </c>
      <c r="E273" s="17" t="s">
        <v>27</v>
      </c>
      <c r="F273" s="18">
        <v>829794</v>
      </c>
      <c r="G273" s="18">
        <f t="shared" si="32"/>
        <v>0</v>
      </c>
      <c r="H273" s="18">
        <v>829794</v>
      </c>
      <c r="I273" s="18"/>
      <c r="J273" s="18">
        <v>829794</v>
      </c>
      <c r="K273" s="18">
        <v>829794</v>
      </c>
    </row>
    <row r="274" s="2" customFormat="1" spans="1:11">
      <c r="A274" s="16"/>
      <c r="B274" s="17" t="s">
        <v>242</v>
      </c>
      <c r="C274" s="17" t="s">
        <v>243</v>
      </c>
      <c r="D274" s="17">
        <v>31</v>
      </c>
      <c r="E274" s="17" t="s">
        <v>163</v>
      </c>
      <c r="F274" s="18">
        <v>200000</v>
      </c>
      <c r="G274" s="18">
        <f t="shared" si="32"/>
        <v>-63586</v>
      </c>
      <c r="H274" s="18">
        <v>136414</v>
      </c>
      <c r="I274" s="18"/>
      <c r="J274" s="18">
        <v>130000</v>
      </c>
      <c r="K274" s="18">
        <v>130000</v>
      </c>
    </row>
    <row r="275" s="2" customFormat="1" spans="1:11">
      <c r="A275" s="16"/>
      <c r="B275" s="17"/>
      <c r="C275" s="17"/>
      <c r="D275" s="17">
        <v>43</v>
      </c>
      <c r="E275" s="17" t="s">
        <v>165</v>
      </c>
      <c r="F275" s="18">
        <v>156000</v>
      </c>
      <c r="G275" s="18">
        <f t="shared" si="32"/>
        <v>-84000</v>
      </c>
      <c r="H275" s="18">
        <v>72000</v>
      </c>
      <c r="I275" s="18"/>
      <c r="J275" s="18">
        <v>156000</v>
      </c>
      <c r="K275" s="18">
        <v>156000</v>
      </c>
    </row>
    <row r="276" s="2" customFormat="1" spans="1:11">
      <c r="A276" s="16"/>
      <c r="B276" s="17"/>
      <c r="C276" s="17"/>
      <c r="D276" s="17">
        <v>52</v>
      </c>
      <c r="E276" s="17" t="s">
        <v>177</v>
      </c>
      <c r="F276" s="18">
        <v>1582395</v>
      </c>
      <c r="G276" s="18">
        <f t="shared" si="32"/>
        <v>-282395</v>
      </c>
      <c r="H276" s="18">
        <v>1300000</v>
      </c>
      <c r="I276" s="18"/>
      <c r="J276" s="18">
        <v>1082395</v>
      </c>
      <c r="K276" s="18">
        <v>1082395</v>
      </c>
    </row>
    <row r="277" s="2" customFormat="1" ht="30" spans="1:11">
      <c r="A277" s="16" t="s">
        <v>436</v>
      </c>
      <c r="B277" s="17" t="s">
        <v>22</v>
      </c>
      <c r="C277" s="17" t="s">
        <v>23</v>
      </c>
      <c r="D277" s="17">
        <v>11</v>
      </c>
      <c r="E277" s="17" t="s">
        <v>27</v>
      </c>
      <c r="F277" s="18">
        <v>4292637</v>
      </c>
      <c r="G277" s="18">
        <v>508660.885682098</v>
      </c>
      <c r="H277" s="18">
        <f t="shared" si="28"/>
        <v>4801297.8856821</v>
      </c>
      <c r="I277" s="18"/>
      <c r="J277" s="18">
        <v>4305738</v>
      </c>
      <c r="K277" s="18">
        <v>4308089</v>
      </c>
    </row>
    <row r="278" s="2" customFormat="1" spans="1:11">
      <c r="A278" s="16"/>
      <c r="B278" s="17" t="s">
        <v>50</v>
      </c>
      <c r="C278" s="17" t="s">
        <v>51</v>
      </c>
      <c r="D278" s="17">
        <v>11</v>
      </c>
      <c r="E278" s="17" t="s">
        <v>27</v>
      </c>
      <c r="F278" s="18">
        <v>11310</v>
      </c>
      <c r="G278" s="18">
        <f t="shared" ref="G278:G287" si="33">+H278-F278</f>
        <v>3322.38</v>
      </c>
      <c r="H278" s="18">
        <v>14632.38</v>
      </c>
      <c r="I278" s="18"/>
      <c r="J278" s="18">
        <v>11461</v>
      </c>
      <c r="K278" s="18">
        <v>11461</v>
      </c>
    </row>
    <row r="279" s="2" customFormat="1" spans="1:11">
      <c r="A279" s="16"/>
      <c r="B279" s="17" t="s">
        <v>72</v>
      </c>
      <c r="C279" s="17" t="s">
        <v>73</v>
      </c>
      <c r="D279" s="17">
        <v>11</v>
      </c>
      <c r="E279" s="17" t="s">
        <v>27</v>
      </c>
      <c r="F279" s="18">
        <v>2000</v>
      </c>
      <c r="G279" s="18">
        <f t="shared" si="33"/>
        <v>1701.16</v>
      </c>
      <c r="H279" s="18">
        <v>3701.16</v>
      </c>
      <c r="I279" s="18"/>
      <c r="J279" s="18"/>
      <c r="K279" s="18"/>
    </row>
    <row r="280" s="2" customFormat="1" spans="1:11">
      <c r="A280" s="16"/>
      <c r="B280" s="2" t="s">
        <v>74</v>
      </c>
      <c r="C280" s="2" t="s">
        <v>75</v>
      </c>
      <c r="D280" s="2">
        <v>11</v>
      </c>
      <c r="E280" s="2" t="s">
        <v>27</v>
      </c>
      <c r="F280" s="18"/>
      <c r="G280" s="18">
        <f t="shared" si="33"/>
        <v>588.36</v>
      </c>
      <c r="H280" s="18">
        <v>588.36</v>
      </c>
      <c r="I280" s="18"/>
      <c r="J280" s="18"/>
      <c r="K280" s="18"/>
    </row>
    <row r="281" s="2" customFormat="1" spans="1:11">
      <c r="A281" s="16"/>
      <c r="B281" s="17" t="s">
        <v>78</v>
      </c>
      <c r="C281" s="17" t="s">
        <v>79</v>
      </c>
      <c r="D281" s="17">
        <v>11</v>
      </c>
      <c r="E281" s="17" t="s">
        <v>27</v>
      </c>
      <c r="F281" s="18">
        <v>276115</v>
      </c>
      <c r="G281" s="18">
        <f t="shared" si="33"/>
        <v>0</v>
      </c>
      <c r="H281" s="18">
        <v>276115</v>
      </c>
      <c r="I281" s="18"/>
      <c r="J281" s="18">
        <v>276115</v>
      </c>
      <c r="K281" s="18">
        <v>276115</v>
      </c>
    </row>
    <row r="282" s="2" customFormat="1" spans="1:11">
      <c r="A282" s="16"/>
      <c r="B282" s="17" t="s">
        <v>242</v>
      </c>
      <c r="C282" s="17" t="s">
        <v>243</v>
      </c>
      <c r="D282" s="17">
        <v>31</v>
      </c>
      <c r="E282" s="17" t="s">
        <v>163</v>
      </c>
      <c r="F282" s="18">
        <v>335341</v>
      </c>
      <c r="G282" s="18">
        <f t="shared" si="33"/>
        <v>46979.02</v>
      </c>
      <c r="H282" s="18">
        <v>382320.02</v>
      </c>
      <c r="I282" s="18"/>
      <c r="J282" s="18">
        <v>231097</v>
      </c>
      <c r="K282" s="18">
        <v>231096</v>
      </c>
    </row>
    <row r="283" s="2" customFormat="1" spans="1:11">
      <c r="A283" s="16"/>
      <c r="B283" s="17"/>
      <c r="C283" s="17"/>
      <c r="D283" s="17">
        <v>43</v>
      </c>
      <c r="E283" s="17" t="s">
        <v>165</v>
      </c>
      <c r="F283" s="18">
        <v>1569908</v>
      </c>
      <c r="G283" s="18">
        <f t="shared" si="33"/>
        <v>132403.32</v>
      </c>
      <c r="H283" s="18">
        <v>1702311.32</v>
      </c>
      <c r="I283" s="18"/>
      <c r="J283" s="18">
        <v>1529908</v>
      </c>
      <c r="K283" s="18">
        <v>1529908</v>
      </c>
    </row>
    <row r="284" s="2" customFormat="1" spans="1:11">
      <c r="A284" s="16"/>
      <c r="B284" s="17"/>
      <c r="C284" s="17"/>
      <c r="D284" s="17">
        <v>51</v>
      </c>
      <c r="E284" s="17" t="s">
        <v>169</v>
      </c>
      <c r="F284" s="18">
        <v>1763025</v>
      </c>
      <c r="G284" s="18">
        <f t="shared" si="33"/>
        <v>-1646583.5</v>
      </c>
      <c r="H284" s="18">
        <v>116441.5</v>
      </c>
      <c r="I284" s="18"/>
      <c r="J284" s="18">
        <v>3030000</v>
      </c>
      <c r="K284" s="18">
        <v>3000000</v>
      </c>
    </row>
    <row r="285" s="2" customFormat="1" spans="1:11">
      <c r="A285" s="16"/>
      <c r="B285" s="17"/>
      <c r="C285" s="17"/>
      <c r="D285" s="17">
        <v>52</v>
      </c>
      <c r="E285" s="17" t="s">
        <v>177</v>
      </c>
      <c r="F285" s="18">
        <v>63191</v>
      </c>
      <c r="G285" s="18">
        <f t="shared" si="33"/>
        <v>23313</v>
      </c>
      <c r="H285" s="18">
        <v>86504</v>
      </c>
      <c r="I285" s="18"/>
      <c r="J285" s="18">
        <v>15191</v>
      </c>
      <c r="K285" s="18">
        <v>15191</v>
      </c>
    </row>
    <row r="286" s="2" customFormat="1" spans="1:11">
      <c r="A286" s="16"/>
      <c r="B286" s="17"/>
      <c r="C286" s="17"/>
      <c r="D286" s="17">
        <v>61</v>
      </c>
      <c r="E286" s="17" t="s">
        <v>195</v>
      </c>
      <c r="F286" s="18">
        <v>62500</v>
      </c>
      <c r="G286" s="18">
        <f t="shared" si="33"/>
        <v>-60000</v>
      </c>
      <c r="H286" s="18">
        <v>2500</v>
      </c>
      <c r="I286" s="18"/>
      <c r="J286" s="18">
        <v>2500</v>
      </c>
      <c r="K286" s="18">
        <v>2500</v>
      </c>
    </row>
    <row r="287" s="2" customFormat="1" spans="1:11">
      <c r="A287" s="16"/>
      <c r="B287" s="17"/>
      <c r="C287" s="17"/>
      <c r="D287" s="17">
        <v>71</v>
      </c>
      <c r="E287" s="17" t="s">
        <v>293</v>
      </c>
      <c r="F287" s="18">
        <v>1327</v>
      </c>
      <c r="G287" s="18">
        <f t="shared" si="33"/>
        <v>23950</v>
      </c>
      <c r="H287" s="18">
        <v>25277</v>
      </c>
      <c r="I287" s="18"/>
      <c r="J287" s="18">
        <v>1327</v>
      </c>
      <c r="K287" s="18">
        <v>1327</v>
      </c>
    </row>
    <row r="288" s="2" customFormat="1" spans="1:11">
      <c r="A288" s="16"/>
      <c r="B288" s="26" t="s">
        <v>224</v>
      </c>
      <c r="C288" s="17" t="s">
        <v>225</v>
      </c>
      <c r="D288" s="26">
        <v>43</v>
      </c>
      <c r="E288" s="17" t="s">
        <v>165</v>
      </c>
      <c r="F288" s="18"/>
      <c r="G288" s="18"/>
      <c r="H288" s="18">
        <v>483</v>
      </c>
      <c r="I288" s="18"/>
      <c r="J288" s="18"/>
      <c r="K288" s="18"/>
    </row>
    <row r="289" s="2" customFormat="1" spans="1:11">
      <c r="A289" s="16"/>
      <c r="B289" s="17"/>
      <c r="C289" s="17"/>
      <c r="D289" s="26">
        <v>51</v>
      </c>
      <c r="E289" s="17" t="s">
        <v>169</v>
      </c>
      <c r="F289" s="18"/>
      <c r="G289" s="18"/>
      <c r="H289" s="18">
        <v>9934</v>
      </c>
      <c r="I289" s="18"/>
      <c r="J289" s="18"/>
      <c r="K289" s="18"/>
    </row>
    <row r="290" s="2" customFormat="1" ht="45" spans="1:11">
      <c r="A290" s="16" t="s">
        <v>437</v>
      </c>
      <c r="B290" s="17" t="s">
        <v>22</v>
      </c>
      <c r="C290" s="17" t="s">
        <v>23</v>
      </c>
      <c r="D290" s="17">
        <v>11</v>
      </c>
      <c r="E290" s="17" t="s">
        <v>27</v>
      </c>
      <c r="F290" s="18">
        <v>4805351</v>
      </c>
      <c r="G290" s="18">
        <v>569415.512113732</v>
      </c>
      <c r="H290" s="18">
        <f t="shared" si="28"/>
        <v>5374766.51211373</v>
      </c>
      <c r="I290" s="18"/>
      <c r="J290" s="18">
        <v>4820016</v>
      </c>
      <c r="K290" s="18">
        <v>4822647</v>
      </c>
    </row>
    <row r="291" s="2" customFormat="1" spans="1:11">
      <c r="A291" s="16"/>
      <c r="B291" s="17" t="s">
        <v>72</v>
      </c>
      <c r="C291" s="17" t="s">
        <v>73</v>
      </c>
      <c r="D291" s="17">
        <v>11</v>
      </c>
      <c r="E291" s="17" t="s">
        <v>27</v>
      </c>
      <c r="F291" s="18"/>
      <c r="G291" s="18">
        <f t="shared" ref="G291:G300" si="34">+H291-F291</f>
        <v>61679.3</v>
      </c>
      <c r="H291" s="18">
        <v>61679.3</v>
      </c>
      <c r="I291" s="18"/>
      <c r="J291" s="18"/>
      <c r="K291" s="18"/>
    </row>
    <row r="292" s="2" customFormat="1" spans="1:11">
      <c r="A292" s="16"/>
      <c r="B292" s="17" t="s">
        <v>78</v>
      </c>
      <c r="C292" s="17" t="s">
        <v>79</v>
      </c>
      <c r="D292" s="17">
        <v>11</v>
      </c>
      <c r="E292" s="17" t="s">
        <v>27</v>
      </c>
      <c r="F292" s="18">
        <v>545148</v>
      </c>
      <c r="G292" s="18">
        <f t="shared" si="34"/>
        <v>0</v>
      </c>
      <c r="H292" s="18">
        <v>545148</v>
      </c>
      <c r="I292" s="18"/>
      <c r="J292" s="18">
        <v>545148</v>
      </c>
      <c r="K292" s="18">
        <v>545148</v>
      </c>
    </row>
    <row r="293" s="2" customFormat="1" spans="1:11">
      <c r="A293" s="16"/>
      <c r="B293" s="17" t="s">
        <v>242</v>
      </c>
      <c r="C293" s="17" t="s">
        <v>243</v>
      </c>
      <c r="D293" s="17">
        <v>31</v>
      </c>
      <c r="E293" s="17" t="s">
        <v>163</v>
      </c>
      <c r="F293" s="18">
        <v>330000</v>
      </c>
      <c r="G293" s="18">
        <f t="shared" si="34"/>
        <v>247533</v>
      </c>
      <c r="H293" s="18">
        <v>577533</v>
      </c>
      <c r="I293" s="18"/>
      <c r="J293" s="18">
        <v>348000</v>
      </c>
      <c r="K293" s="18">
        <v>355000</v>
      </c>
    </row>
    <row r="294" s="2" customFormat="1" spans="1:11">
      <c r="A294" s="16"/>
      <c r="B294" s="17"/>
      <c r="C294" s="17"/>
      <c r="D294" s="17">
        <v>43</v>
      </c>
      <c r="E294" s="17" t="s">
        <v>165</v>
      </c>
      <c r="F294" s="18">
        <v>248000</v>
      </c>
      <c r="G294" s="18">
        <f t="shared" si="34"/>
        <v>0</v>
      </c>
      <c r="H294" s="18">
        <v>248000</v>
      </c>
      <c r="I294" s="18"/>
      <c r="J294" s="18">
        <v>253000</v>
      </c>
      <c r="K294" s="18">
        <v>258000</v>
      </c>
    </row>
    <row r="295" s="2" customFormat="1" spans="1:11">
      <c r="A295" s="16"/>
      <c r="B295" s="17"/>
      <c r="C295" s="17"/>
      <c r="D295" s="17">
        <v>52</v>
      </c>
      <c r="E295" s="17" t="s">
        <v>177</v>
      </c>
      <c r="F295" s="18">
        <v>283166</v>
      </c>
      <c r="G295" s="18">
        <f t="shared" si="34"/>
        <v>229046</v>
      </c>
      <c r="H295" s="18">
        <v>512212</v>
      </c>
      <c r="I295" s="18"/>
      <c r="J295" s="18">
        <v>154083</v>
      </c>
      <c r="K295" s="18">
        <v>13550</v>
      </c>
    </row>
    <row r="296" s="2" customFormat="1" spans="1:11">
      <c r="A296" s="16"/>
      <c r="B296" s="17"/>
      <c r="C296" s="17"/>
      <c r="D296" s="17">
        <v>61</v>
      </c>
      <c r="E296" s="17" t="s">
        <v>195</v>
      </c>
      <c r="F296" s="18">
        <v>12500</v>
      </c>
      <c r="G296" s="18">
        <f t="shared" si="34"/>
        <v>0</v>
      </c>
      <c r="H296" s="18">
        <v>12500</v>
      </c>
      <c r="I296" s="18"/>
      <c r="J296" s="18">
        <v>15000</v>
      </c>
      <c r="K296" s="18">
        <v>15000</v>
      </c>
    </row>
    <row r="297" s="2" customFormat="1" spans="1:11">
      <c r="A297" s="16"/>
      <c r="B297" s="17" t="s">
        <v>342</v>
      </c>
      <c r="C297" s="17" t="s">
        <v>343</v>
      </c>
      <c r="D297" s="17">
        <v>12</v>
      </c>
      <c r="E297" s="17" t="s">
        <v>57</v>
      </c>
      <c r="F297" s="18">
        <v>4086.10389729666</v>
      </c>
      <c r="G297" s="18">
        <f t="shared" si="34"/>
        <v>12878.3861027033</v>
      </c>
      <c r="H297" s="18">
        <v>16964.49</v>
      </c>
      <c r="I297" s="18"/>
      <c r="J297" s="18"/>
      <c r="K297" s="18"/>
    </row>
    <row r="298" s="2" customFormat="1" spans="1:11">
      <c r="A298" s="16"/>
      <c r="B298" s="17"/>
      <c r="C298" s="17"/>
      <c r="D298" s="17">
        <v>563</v>
      </c>
      <c r="E298" s="17" t="s">
        <v>412</v>
      </c>
      <c r="F298" s="18">
        <v>23154.5887513477</v>
      </c>
      <c r="G298" s="18">
        <f t="shared" si="34"/>
        <v>253766.611248652</v>
      </c>
      <c r="H298" s="18">
        <v>276921.2</v>
      </c>
      <c r="I298" s="18"/>
      <c r="J298" s="18"/>
      <c r="K298" s="18"/>
    </row>
    <row r="299" s="2" customFormat="1" spans="1:11">
      <c r="A299" s="16"/>
      <c r="B299" s="17" t="s">
        <v>352</v>
      </c>
      <c r="C299" s="17" t="s">
        <v>353</v>
      </c>
      <c r="D299" s="17">
        <v>11</v>
      </c>
      <c r="E299" s="17" t="s">
        <v>27</v>
      </c>
      <c r="F299" s="18">
        <v>901358.3</v>
      </c>
      <c r="G299" s="18">
        <f t="shared" si="34"/>
        <v>-901358.3</v>
      </c>
      <c r="H299" s="18">
        <v>0</v>
      </c>
      <c r="I299" s="18"/>
      <c r="J299" s="18">
        <v>1126697.88</v>
      </c>
      <c r="K299" s="18">
        <v>225339.58</v>
      </c>
    </row>
    <row r="300" s="2" customFormat="1" spans="1:11">
      <c r="A300" s="16"/>
      <c r="B300" s="17" t="s">
        <v>358</v>
      </c>
      <c r="C300" s="17" t="s">
        <v>359</v>
      </c>
      <c r="D300" s="17">
        <v>815</v>
      </c>
      <c r="E300" s="17" t="s">
        <v>361</v>
      </c>
      <c r="F300" s="18">
        <v>1658109.65730657</v>
      </c>
      <c r="G300" s="18">
        <f t="shared" si="34"/>
        <v>-1658109.65730657</v>
      </c>
      <c r="H300" s="18">
        <v>0</v>
      </c>
      <c r="I300" s="18"/>
      <c r="J300" s="18">
        <v>1472754.97995254</v>
      </c>
      <c r="K300" s="18">
        <v>274554.926329336</v>
      </c>
    </row>
    <row r="301" s="2" customFormat="1" spans="1:11">
      <c r="A301" s="16"/>
      <c r="B301" s="26" t="s">
        <v>224</v>
      </c>
      <c r="C301" s="17" t="s">
        <v>225</v>
      </c>
      <c r="D301" s="17">
        <v>51</v>
      </c>
      <c r="E301" s="17" t="s">
        <v>169</v>
      </c>
      <c r="F301" s="18"/>
      <c r="G301" s="18"/>
      <c r="H301" s="18">
        <v>62386</v>
      </c>
      <c r="I301" s="18"/>
      <c r="J301" s="18"/>
      <c r="K301" s="18"/>
    </row>
    <row r="302" s="2" customFormat="1" ht="30" spans="1:11">
      <c r="A302" s="16" t="s">
        <v>438</v>
      </c>
      <c r="B302" s="17" t="s">
        <v>22</v>
      </c>
      <c r="C302" s="17" t="s">
        <v>23</v>
      </c>
      <c r="D302" s="17">
        <v>11</v>
      </c>
      <c r="E302" s="17" t="s">
        <v>27</v>
      </c>
      <c r="F302" s="18">
        <v>10717235</v>
      </c>
      <c r="G302" s="18">
        <v>1269950.90597299</v>
      </c>
      <c r="H302" s="18">
        <f t="shared" si="28"/>
        <v>11987185.905973</v>
      </c>
      <c r="I302" s="18"/>
      <c r="J302" s="18">
        <v>10749941.2095</v>
      </c>
      <c r="K302" s="18">
        <v>10755811.0375629</v>
      </c>
    </row>
    <row r="303" s="2" customFormat="1" spans="1:11">
      <c r="A303" s="16"/>
      <c r="B303" s="17" t="s">
        <v>72</v>
      </c>
      <c r="C303" s="17" t="s">
        <v>73</v>
      </c>
      <c r="D303" s="17">
        <v>11</v>
      </c>
      <c r="E303" s="17" t="s">
        <v>27</v>
      </c>
      <c r="F303" s="18">
        <v>50111.2315611482</v>
      </c>
      <c r="G303" s="18">
        <f t="shared" ref="G303:G316" si="35">+H303-F303</f>
        <v>-7120.43156114816</v>
      </c>
      <c r="H303" s="18">
        <v>42990.8</v>
      </c>
      <c r="I303" s="18"/>
      <c r="J303" s="18">
        <v>50111.2315611482</v>
      </c>
      <c r="K303" s="18">
        <v>50111.2315611482</v>
      </c>
    </row>
    <row r="304" s="2" customFormat="1" spans="1:11">
      <c r="A304" s="16"/>
      <c r="B304" s="17" t="s">
        <v>74</v>
      </c>
      <c r="C304" s="2" t="s">
        <v>75</v>
      </c>
      <c r="D304" s="2">
        <v>11</v>
      </c>
      <c r="E304" s="2" t="s">
        <v>27</v>
      </c>
      <c r="F304" s="18"/>
      <c r="G304" s="18">
        <f t="shared" si="35"/>
        <v>1336.91</v>
      </c>
      <c r="H304" s="18">
        <v>1336.91</v>
      </c>
      <c r="I304" s="18"/>
      <c r="J304" s="18"/>
      <c r="K304" s="18"/>
    </row>
    <row r="305" s="2" customFormat="1" spans="1:11">
      <c r="A305" s="16"/>
      <c r="B305" s="17" t="s">
        <v>78</v>
      </c>
      <c r="C305" s="17" t="s">
        <v>79</v>
      </c>
      <c r="D305" s="17">
        <v>11</v>
      </c>
      <c r="E305" s="17" t="s">
        <v>27</v>
      </c>
      <c r="F305" s="18">
        <v>489452.7346</v>
      </c>
      <c r="G305" s="18">
        <f t="shared" si="35"/>
        <v>0</v>
      </c>
      <c r="H305" s="18">
        <v>489452.7346</v>
      </c>
      <c r="I305" s="18"/>
      <c r="J305" s="18">
        <v>489452.7346</v>
      </c>
      <c r="K305" s="18">
        <v>489452.7346</v>
      </c>
    </row>
    <row r="306" s="2" customFormat="1" spans="1:11">
      <c r="A306" s="16"/>
      <c r="B306" s="17" t="s">
        <v>342</v>
      </c>
      <c r="C306" s="17" t="s">
        <v>343</v>
      </c>
      <c r="D306" s="17">
        <v>563</v>
      </c>
      <c r="E306" s="17" t="s">
        <v>412</v>
      </c>
      <c r="F306" s="18"/>
      <c r="G306" s="18">
        <f t="shared" si="35"/>
        <v>56023.38</v>
      </c>
      <c r="H306" s="18">
        <v>56023.38</v>
      </c>
      <c r="I306" s="18"/>
      <c r="J306" s="18"/>
      <c r="K306" s="18"/>
    </row>
    <row r="307" s="2" customFormat="1" spans="1:11">
      <c r="A307" s="16"/>
      <c r="B307" s="17" t="s">
        <v>242</v>
      </c>
      <c r="C307" s="17" t="s">
        <v>243</v>
      </c>
      <c r="D307" s="17">
        <v>31</v>
      </c>
      <c r="E307" s="17" t="s">
        <v>163</v>
      </c>
      <c r="F307" s="18">
        <v>2847273</v>
      </c>
      <c r="G307" s="18">
        <f t="shared" si="35"/>
        <v>100000</v>
      </c>
      <c r="H307" s="18">
        <v>2947273</v>
      </c>
      <c r="I307" s="18"/>
      <c r="J307" s="18">
        <v>2862190.187</v>
      </c>
      <c r="K307" s="18">
        <v>2901646.5931163</v>
      </c>
    </row>
    <row r="308" s="2" customFormat="1" spans="1:11">
      <c r="A308" s="16"/>
      <c r="B308" s="17"/>
      <c r="C308" s="17"/>
      <c r="D308" s="17">
        <v>43</v>
      </c>
      <c r="E308" s="17" t="s">
        <v>165</v>
      </c>
      <c r="F308" s="18">
        <v>1723839</v>
      </c>
      <c r="G308" s="18">
        <f t="shared" si="35"/>
        <v>0</v>
      </c>
      <c r="H308" s="18">
        <v>1723839</v>
      </c>
      <c r="I308" s="18"/>
      <c r="J308" s="18">
        <v>1732285.8111</v>
      </c>
      <c r="K308" s="18">
        <v>1740774.01157439</v>
      </c>
    </row>
    <row r="309" s="2" customFormat="1" spans="1:11">
      <c r="A309" s="16"/>
      <c r="B309" s="17"/>
      <c r="C309" s="17"/>
      <c r="D309" s="17">
        <v>51</v>
      </c>
      <c r="E309" s="17" t="s">
        <v>169</v>
      </c>
      <c r="F309" s="18">
        <v>37807</v>
      </c>
      <c r="G309" s="18">
        <f t="shared" si="35"/>
        <v>3100</v>
      </c>
      <c r="H309" s="18">
        <v>40907</v>
      </c>
      <c r="I309" s="18"/>
      <c r="J309" s="18"/>
      <c r="K309" s="18"/>
    </row>
    <row r="310" s="2" customFormat="1" spans="1:11">
      <c r="A310" s="16"/>
      <c r="B310" s="17"/>
      <c r="C310" s="17"/>
      <c r="D310" s="17">
        <v>52</v>
      </c>
      <c r="E310" s="17" t="s">
        <v>177</v>
      </c>
      <c r="F310" s="18">
        <v>39000</v>
      </c>
      <c r="G310" s="18">
        <f t="shared" si="35"/>
        <v>33184.95</v>
      </c>
      <c r="H310" s="18">
        <v>72184.95</v>
      </c>
      <c r="I310" s="18"/>
      <c r="J310" s="18">
        <v>16000</v>
      </c>
      <c r="K310" s="18">
        <v>16000</v>
      </c>
    </row>
    <row r="311" s="2" customFormat="1" spans="1:11">
      <c r="A311" s="16"/>
      <c r="B311" s="17"/>
      <c r="C311" s="17"/>
      <c r="D311" s="17">
        <v>61</v>
      </c>
      <c r="E311" s="17" t="s">
        <v>195</v>
      </c>
      <c r="F311" s="18">
        <v>25000</v>
      </c>
      <c r="G311" s="18">
        <f t="shared" si="35"/>
        <v>0</v>
      </c>
      <c r="H311" s="18">
        <v>25000</v>
      </c>
      <c r="I311" s="18"/>
      <c r="J311" s="18">
        <v>25000</v>
      </c>
      <c r="K311" s="18">
        <v>25000</v>
      </c>
    </row>
    <row r="312" s="2" customFormat="1" spans="1:11">
      <c r="A312" s="16"/>
      <c r="B312" s="17"/>
      <c r="C312" s="17"/>
      <c r="D312" s="17">
        <v>71</v>
      </c>
      <c r="E312" s="17" t="s">
        <v>293</v>
      </c>
      <c r="F312" s="18">
        <v>801</v>
      </c>
      <c r="G312" s="18">
        <f t="shared" si="35"/>
        <v>0</v>
      </c>
      <c r="H312" s="18">
        <v>801</v>
      </c>
      <c r="I312" s="18"/>
      <c r="J312" s="18">
        <v>805</v>
      </c>
      <c r="K312" s="18">
        <v>809</v>
      </c>
    </row>
    <row r="313" s="2" customFormat="1" spans="1:11">
      <c r="A313" s="16"/>
      <c r="B313" s="17" t="s">
        <v>352</v>
      </c>
      <c r="C313" s="17" t="s">
        <v>353</v>
      </c>
      <c r="D313" s="17">
        <v>11</v>
      </c>
      <c r="E313" s="17" t="s">
        <v>27</v>
      </c>
      <c r="F313" s="18">
        <v>98994.4</v>
      </c>
      <c r="G313" s="18">
        <f t="shared" si="35"/>
        <v>-98994.4</v>
      </c>
      <c r="H313" s="18">
        <v>0</v>
      </c>
      <c r="I313" s="18"/>
      <c r="J313" s="18">
        <v>123743</v>
      </c>
      <c r="K313" s="18">
        <v>24748.6</v>
      </c>
    </row>
    <row r="314" s="2" customFormat="1" spans="1:11">
      <c r="A314" s="16"/>
      <c r="B314" s="17" t="s">
        <v>358</v>
      </c>
      <c r="C314" s="17" t="s">
        <v>359</v>
      </c>
      <c r="D314" s="17">
        <v>815</v>
      </c>
      <c r="E314" s="17" t="s">
        <v>361</v>
      </c>
      <c r="F314" s="18">
        <v>285239.021186673</v>
      </c>
      <c r="G314" s="18">
        <f t="shared" si="35"/>
        <v>-285239.021186673</v>
      </c>
      <c r="H314" s="18">
        <v>0</v>
      </c>
      <c r="I314" s="18"/>
      <c r="J314" s="18">
        <v>253353.080164705</v>
      </c>
      <c r="K314" s="18">
        <v>47230.7594995687</v>
      </c>
    </row>
    <row r="315" s="2" customFormat="1" spans="1:11">
      <c r="A315" s="16"/>
      <c r="B315" s="17" t="s">
        <v>224</v>
      </c>
      <c r="C315" s="17" t="s">
        <v>225</v>
      </c>
      <c r="D315" s="17">
        <v>51</v>
      </c>
      <c r="E315" s="17" t="s">
        <v>169</v>
      </c>
      <c r="F315" s="18">
        <v>79560</v>
      </c>
      <c r="G315" s="18">
        <f t="shared" si="35"/>
        <v>0</v>
      </c>
      <c r="H315" s="18">
        <v>79560</v>
      </c>
      <c r="I315" s="18"/>
      <c r="J315" s="18">
        <v>63100</v>
      </c>
      <c r="K315" s="18">
        <v>82100</v>
      </c>
    </row>
    <row r="316" s="2" customFormat="1" spans="1:11">
      <c r="A316" s="16"/>
      <c r="B316" s="17"/>
      <c r="C316" s="17"/>
      <c r="D316" s="17">
        <v>52</v>
      </c>
      <c r="E316" s="17" t="s">
        <v>177</v>
      </c>
      <c r="F316" s="18">
        <v>60000</v>
      </c>
      <c r="G316" s="18">
        <f t="shared" si="35"/>
        <v>78239.13</v>
      </c>
      <c r="H316" s="18">
        <v>138239.13</v>
      </c>
      <c r="I316" s="18"/>
      <c r="J316" s="18">
        <v>58000</v>
      </c>
      <c r="K316" s="18"/>
    </row>
    <row r="317" s="2" customFormat="1" ht="45" spans="1:11">
      <c r="A317" s="16" t="s">
        <v>439</v>
      </c>
      <c r="B317" s="17" t="s">
        <v>22</v>
      </c>
      <c r="C317" s="17" t="s">
        <v>23</v>
      </c>
      <c r="D317" s="17">
        <v>11</v>
      </c>
      <c r="E317" s="17" t="s">
        <v>27</v>
      </c>
      <c r="F317" s="18">
        <v>5229073</v>
      </c>
      <c r="G317" s="18">
        <v>619624.930660651</v>
      </c>
      <c r="H317" s="18">
        <f>+F317+G317</f>
        <v>5848697.93066065</v>
      </c>
      <c r="I317" s="18"/>
      <c r="J317" s="18">
        <v>5245031</v>
      </c>
      <c r="K317" s="18">
        <v>5247895</v>
      </c>
    </row>
    <row r="318" s="2" customFormat="1" spans="1:11">
      <c r="A318" s="16"/>
      <c r="B318" s="17" t="s">
        <v>72</v>
      </c>
      <c r="C318" s="17" t="s">
        <v>73</v>
      </c>
      <c r="D318" s="17">
        <v>11</v>
      </c>
      <c r="E318" s="17" t="s">
        <v>27</v>
      </c>
      <c r="F318" s="18">
        <v>100000</v>
      </c>
      <c r="G318" s="18">
        <f t="shared" ref="G318:G330" si="36">+H318-F318</f>
        <v>-61177.58</v>
      </c>
      <c r="H318" s="18">
        <v>38822.42</v>
      </c>
      <c r="I318" s="18"/>
      <c r="J318" s="18">
        <v>100000</v>
      </c>
      <c r="K318" s="18">
        <v>100000</v>
      </c>
    </row>
    <row r="319" s="2" customFormat="1" spans="1:11">
      <c r="A319" s="16"/>
      <c r="B319" s="17" t="s">
        <v>74</v>
      </c>
      <c r="C319" s="2" t="s">
        <v>75</v>
      </c>
      <c r="D319" s="2">
        <v>11</v>
      </c>
      <c r="E319" s="2" t="s">
        <v>27</v>
      </c>
      <c r="F319" s="18"/>
      <c r="G319" s="18">
        <f t="shared" si="36"/>
        <v>266.4</v>
      </c>
      <c r="H319" s="18">
        <v>266.4</v>
      </c>
      <c r="I319" s="18"/>
      <c r="J319" s="18"/>
      <c r="K319" s="18"/>
    </row>
    <row r="320" s="2" customFormat="1" spans="1:11">
      <c r="A320" s="16"/>
      <c r="B320" s="17" t="s">
        <v>78</v>
      </c>
      <c r="C320" s="17" t="s">
        <v>79</v>
      </c>
      <c r="D320" s="17">
        <v>11</v>
      </c>
      <c r="E320" s="17" t="s">
        <v>27</v>
      </c>
      <c r="F320" s="18">
        <v>321046</v>
      </c>
      <c r="G320" s="18">
        <f t="shared" si="36"/>
        <v>0</v>
      </c>
      <c r="H320" s="18">
        <v>321046</v>
      </c>
      <c r="I320" s="18"/>
      <c r="J320" s="18">
        <v>321035</v>
      </c>
      <c r="K320" s="18">
        <v>321046</v>
      </c>
    </row>
    <row r="321" s="2" customFormat="1" spans="1:11">
      <c r="A321" s="16"/>
      <c r="B321" s="17" t="s">
        <v>342</v>
      </c>
      <c r="C321" s="17" t="s">
        <v>343</v>
      </c>
      <c r="D321" s="17">
        <v>12</v>
      </c>
      <c r="E321" s="17" t="s">
        <v>57</v>
      </c>
      <c r="F321" s="18"/>
      <c r="G321" s="18">
        <f t="shared" si="36"/>
        <v>1758.5</v>
      </c>
      <c r="H321" s="18">
        <v>1758.5</v>
      </c>
      <c r="I321" s="18"/>
      <c r="J321" s="18"/>
      <c r="K321" s="18"/>
    </row>
    <row r="322" s="2" customFormat="1" spans="1:11">
      <c r="A322" s="16"/>
      <c r="B322" s="17"/>
      <c r="C322" s="17"/>
      <c r="D322" s="17">
        <v>563</v>
      </c>
      <c r="E322" s="17" t="s">
        <v>412</v>
      </c>
      <c r="F322" s="18"/>
      <c r="G322" s="18">
        <f t="shared" si="36"/>
        <v>9964.82</v>
      </c>
      <c r="H322" s="18">
        <v>9964.82</v>
      </c>
      <c r="I322" s="18"/>
      <c r="J322" s="18"/>
      <c r="K322" s="18"/>
    </row>
    <row r="323" s="2" customFormat="1" spans="1:11">
      <c r="A323" s="16"/>
      <c r="B323" s="17" t="s">
        <v>242</v>
      </c>
      <c r="C323" s="17" t="s">
        <v>243</v>
      </c>
      <c r="D323" s="17">
        <v>31</v>
      </c>
      <c r="E323" s="17" t="s">
        <v>163</v>
      </c>
      <c r="F323" s="18">
        <v>2271200</v>
      </c>
      <c r="G323" s="18">
        <f t="shared" si="36"/>
        <v>0</v>
      </c>
      <c r="H323" s="18">
        <v>2271200</v>
      </c>
      <c r="I323" s="18"/>
      <c r="J323" s="18">
        <v>2271200</v>
      </c>
      <c r="K323" s="18">
        <v>2271200</v>
      </c>
    </row>
    <row r="324" s="2" customFormat="1" spans="1:11">
      <c r="A324" s="16"/>
      <c r="B324" s="17"/>
      <c r="C324" s="17"/>
      <c r="D324" s="17">
        <v>43</v>
      </c>
      <c r="E324" s="17" t="s">
        <v>165</v>
      </c>
      <c r="F324" s="18">
        <v>327430</v>
      </c>
      <c r="G324" s="18">
        <f t="shared" si="36"/>
        <v>0</v>
      </c>
      <c r="H324" s="18">
        <v>327430</v>
      </c>
      <c r="I324" s="18"/>
      <c r="J324" s="18">
        <v>327430</v>
      </c>
      <c r="K324" s="18">
        <v>327430</v>
      </c>
    </row>
    <row r="325" s="2" customFormat="1" spans="1:11">
      <c r="A325" s="16"/>
      <c r="B325" s="17"/>
      <c r="C325" s="17"/>
      <c r="D325" s="17">
        <v>52</v>
      </c>
      <c r="E325" s="17" t="s">
        <v>177</v>
      </c>
      <c r="F325" s="18">
        <v>120730</v>
      </c>
      <c r="G325" s="18">
        <f t="shared" si="36"/>
        <v>112620</v>
      </c>
      <c r="H325" s="18">
        <v>233350</v>
      </c>
      <c r="I325" s="18"/>
      <c r="J325" s="18">
        <v>1742</v>
      </c>
      <c r="K325" s="18"/>
    </row>
    <row r="326" s="2" customFormat="1" spans="1:11">
      <c r="A326" s="16"/>
      <c r="B326" s="17"/>
      <c r="C326" s="17"/>
      <c r="D326" s="17">
        <v>61</v>
      </c>
      <c r="E326" s="17" t="s">
        <v>195</v>
      </c>
      <c r="F326" s="18">
        <v>3000</v>
      </c>
      <c r="G326" s="18">
        <f t="shared" si="36"/>
        <v>0</v>
      </c>
      <c r="H326" s="18">
        <v>3000</v>
      </c>
      <c r="I326" s="18"/>
      <c r="J326" s="18">
        <v>3698</v>
      </c>
      <c r="K326" s="18">
        <v>3000</v>
      </c>
    </row>
    <row r="327" s="2" customFormat="1" spans="1:11">
      <c r="A327" s="16"/>
      <c r="B327" s="17"/>
      <c r="C327" s="17"/>
      <c r="D327" s="17">
        <v>71</v>
      </c>
      <c r="E327" s="17" t="s">
        <v>293</v>
      </c>
      <c r="F327" s="18">
        <v>1000</v>
      </c>
      <c r="G327" s="18">
        <f t="shared" si="36"/>
        <v>0</v>
      </c>
      <c r="H327" s="18">
        <v>1000</v>
      </c>
      <c r="I327" s="18"/>
      <c r="J327" s="18">
        <v>3506</v>
      </c>
      <c r="K327" s="18">
        <v>1000</v>
      </c>
    </row>
    <row r="328" s="2" customFormat="1" spans="1:11">
      <c r="A328" s="16"/>
      <c r="B328" s="17" t="s">
        <v>338</v>
      </c>
      <c r="C328" s="17" t="s">
        <v>339</v>
      </c>
      <c r="D328" s="17">
        <v>11</v>
      </c>
      <c r="E328" s="17" t="s">
        <v>27</v>
      </c>
      <c r="F328" s="18">
        <v>39816</v>
      </c>
      <c r="G328" s="18">
        <f t="shared" si="36"/>
        <v>0</v>
      </c>
      <c r="H328" s="18">
        <v>39816</v>
      </c>
      <c r="I328" s="18"/>
      <c r="J328" s="18">
        <v>39816</v>
      </c>
      <c r="K328" s="18">
        <v>39816</v>
      </c>
    </row>
    <row r="329" s="2" customFormat="1" spans="1:11">
      <c r="A329" s="16"/>
      <c r="B329" s="17" t="s">
        <v>224</v>
      </c>
      <c r="C329" s="17" t="s">
        <v>225</v>
      </c>
      <c r="D329" s="17">
        <v>51</v>
      </c>
      <c r="E329" s="17" t="s">
        <v>169</v>
      </c>
      <c r="F329" s="18">
        <v>708193</v>
      </c>
      <c r="G329" s="18">
        <f t="shared" si="36"/>
        <v>0</v>
      </c>
      <c r="H329" s="18">
        <v>708193</v>
      </c>
      <c r="I329" s="18"/>
      <c r="J329" s="18">
        <v>284813</v>
      </c>
      <c r="K329" s="18">
        <v>34980</v>
      </c>
    </row>
    <row r="330" s="2" customFormat="1" spans="1:12">
      <c r="A330" s="16"/>
      <c r="B330" s="17"/>
      <c r="C330" s="17"/>
      <c r="D330" s="17">
        <v>52</v>
      </c>
      <c r="E330" s="17" t="s">
        <v>177</v>
      </c>
      <c r="F330" s="18">
        <v>34717</v>
      </c>
      <c r="G330" s="18">
        <f t="shared" si="36"/>
        <v>0</v>
      </c>
      <c r="H330" s="18">
        <v>34717</v>
      </c>
      <c r="I330" s="18"/>
      <c r="J330" s="18">
        <v>963</v>
      </c>
      <c r="K330" s="18">
        <v>625</v>
      </c>
      <c r="L330" s="2" t="s">
        <v>399</v>
      </c>
    </row>
    <row r="331" s="2" customFormat="1" ht="30" spans="1:13">
      <c r="A331" s="27" t="s">
        <v>440</v>
      </c>
      <c r="B331" s="28" t="s">
        <v>22</v>
      </c>
      <c r="C331" s="28" t="s">
        <v>23</v>
      </c>
      <c r="D331" s="28">
        <v>11</v>
      </c>
      <c r="E331" s="28" t="s">
        <v>27</v>
      </c>
      <c r="F331" s="29">
        <v>4404347</v>
      </c>
      <c r="G331" s="29">
        <v>521898.088720591</v>
      </c>
      <c r="H331" s="29">
        <f>+F331+G331</f>
        <v>4926245.08872059</v>
      </c>
      <c r="I331" s="29"/>
      <c r="J331" s="29">
        <v>4417788</v>
      </c>
      <c r="K331" s="29">
        <v>4420201</v>
      </c>
      <c r="M331" s="25"/>
    </row>
    <row r="332" s="2" customFormat="1" spans="1:11">
      <c r="A332" s="27"/>
      <c r="B332" s="28" t="s">
        <v>50</v>
      </c>
      <c r="C332" s="28" t="s">
        <v>51</v>
      </c>
      <c r="D332" s="28">
        <v>11</v>
      </c>
      <c r="E332" s="28" t="s">
        <v>27</v>
      </c>
      <c r="F332" s="29">
        <v>5502</v>
      </c>
      <c r="G332" s="29">
        <f t="shared" ref="G332:G342" si="37">+H332-F332</f>
        <v>0</v>
      </c>
      <c r="H332" s="29">
        <v>5502</v>
      </c>
      <c r="I332" s="29"/>
      <c r="J332" s="29">
        <v>5502</v>
      </c>
      <c r="K332" s="29">
        <v>5502</v>
      </c>
    </row>
    <row r="333" s="2" customFormat="1" spans="1:13">
      <c r="A333" s="27"/>
      <c r="B333" s="28" t="s">
        <v>74</v>
      </c>
      <c r="C333" s="30" t="s">
        <v>75</v>
      </c>
      <c r="D333" s="30">
        <v>11</v>
      </c>
      <c r="E333" s="30" t="s">
        <v>27</v>
      </c>
      <c r="F333" s="29"/>
      <c r="G333" s="29">
        <f t="shared" si="37"/>
        <v>793.65</v>
      </c>
      <c r="H333" s="29">
        <v>793.65</v>
      </c>
      <c r="I333" s="29"/>
      <c r="J333" s="29"/>
      <c r="K333" s="29"/>
      <c r="M333" s="25"/>
    </row>
    <row r="334" s="2" customFormat="1" spans="1:11">
      <c r="A334" s="27"/>
      <c r="B334" s="28" t="s">
        <v>78</v>
      </c>
      <c r="C334" s="28" t="s">
        <v>79</v>
      </c>
      <c r="D334" s="28">
        <v>11</v>
      </c>
      <c r="E334" s="28" t="s">
        <v>27</v>
      </c>
      <c r="F334" s="29">
        <v>779740</v>
      </c>
      <c r="G334" s="29">
        <f t="shared" si="37"/>
        <v>0</v>
      </c>
      <c r="H334" s="29">
        <v>779740</v>
      </c>
      <c r="I334" s="29"/>
      <c r="J334" s="29">
        <v>779740</v>
      </c>
      <c r="K334" s="29">
        <v>779740</v>
      </c>
    </row>
    <row r="335" s="2" customFormat="1" spans="1:11">
      <c r="A335" s="27"/>
      <c r="B335" s="28" t="s">
        <v>242</v>
      </c>
      <c r="C335" s="28" t="s">
        <v>243</v>
      </c>
      <c r="D335" s="28">
        <v>31</v>
      </c>
      <c r="E335" s="28" t="s">
        <v>163</v>
      </c>
      <c r="F335" s="29">
        <v>692696</v>
      </c>
      <c r="G335" s="29">
        <f t="shared" si="37"/>
        <v>0</v>
      </c>
      <c r="H335" s="29">
        <v>692696</v>
      </c>
      <c r="I335" s="29"/>
      <c r="J335" s="29">
        <v>638266</v>
      </c>
      <c r="K335" s="29">
        <v>638266</v>
      </c>
    </row>
    <row r="336" s="2" customFormat="1" spans="1:11">
      <c r="A336" s="27"/>
      <c r="B336" s="28"/>
      <c r="C336" s="28"/>
      <c r="D336" s="28">
        <v>43</v>
      </c>
      <c r="E336" s="28" t="s">
        <v>165</v>
      </c>
      <c r="F336" s="29">
        <v>888347.198816667</v>
      </c>
      <c r="G336" s="29">
        <f t="shared" si="37"/>
        <v>0</v>
      </c>
      <c r="H336" s="29">
        <v>888347.198816667</v>
      </c>
      <c r="I336" s="29"/>
      <c r="J336" s="29">
        <v>910557</v>
      </c>
      <c r="K336" s="29">
        <v>910557</v>
      </c>
    </row>
    <row r="337" s="2" customFormat="1" spans="1:11">
      <c r="A337" s="27"/>
      <c r="B337" s="28"/>
      <c r="C337" s="28"/>
      <c r="D337" s="28">
        <v>52</v>
      </c>
      <c r="E337" s="28" t="s">
        <v>177</v>
      </c>
      <c r="F337" s="29">
        <v>46000</v>
      </c>
      <c r="G337" s="29">
        <f t="shared" si="37"/>
        <v>-166</v>
      </c>
      <c r="H337" s="29">
        <v>45834</v>
      </c>
      <c r="I337" s="29"/>
      <c r="J337" s="29">
        <v>24000</v>
      </c>
      <c r="K337" s="29">
        <v>24000</v>
      </c>
    </row>
    <row r="338" s="2" customFormat="1" spans="1:12">
      <c r="A338" s="27"/>
      <c r="B338" s="28"/>
      <c r="C338" s="28"/>
      <c r="D338" s="28">
        <v>61</v>
      </c>
      <c r="E338" s="28" t="s">
        <v>195</v>
      </c>
      <c r="F338" s="29">
        <v>57377</v>
      </c>
      <c r="G338" s="29">
        <f t="shared" si="37"/>
        <v>0</v>
      </c>
      <c r="H338" s="29">
        <v>57377</v>
      </c>
      <c r="I338" s="29"/>
      <c r="J338" s="29">
        <v>53686</v>
      </c>
      <c r="K338" s="29">
        <v>53686.425</v>
      </c>
      <c r="L338" s="2" t="s">
        <v>396</v>
      </c>
    </row>
    <row r="339" s="2" customFormat="1" spans="1:11">
      <c r="A339" s="27"/>
      <c r="B339" s="28"/>
      <c r="C339" s="28"/>
      <c r="D339" s="28">
        <v>71</v>
      </c>
      <c r="E339" s="28" t="s">
        <v>293</v>
      </c>
      <c r="F339" s="29">
        <v>350</v>
      </c>
      <c r="G339" s="29">
        <f t="shared" si="37"/>
        <v>0</v>
      </c>
      <c r="H339" s="29">
        <v>350</v>
      </c>
      <c r="I339" s="29"/>
      <c r="J339" s="29">
        <v>358.75</v>
      </c>
      <c r="K339" s="29">
        <v>358.75</v>
      </c>
    </row>
    <row r="340" s="2" customFormat="1" spans="1:11">
      <c r="A340" s="27"/>
      <c r="B340" s="28" t="s">
        <v>224</v>
      </c>
      <c r="C340" s="28" t="s">
        <v>225</v>
      </c>
      <c r="D340" s="28">
        <v>31</v>
      </c>
      <c r="E340" s="28" t="s">
        <v>163</v>
      </c>
      <c r="F340" s="29">
        <v>0</v>
      </c>
      <c r="G340" s="29">
        <f t="shared" si="37"/>
        <v>0</v>
      </c>
      <c r="H340" s="29"/>
      <c r="I340" s="29"/>
      <c r="J340" s="29">
        <v>22419</v>
      </c>
      <c r="K340" s="29">
        <v>0</v>
      </c>
    </row>
    <row r="341" s="2" customFormat="1" spans="1:11">
      <c r="A341" s="27"/>
      <c r="B341" s="28"/>
      <c r="C341" s="28"/>
      <c r="D341" s="28">
        <v>51</v>
      </c>
      <c r="E341" s="28" t="s">
        <v>169</v>
      </c>
      <c r="F341" s="29">
        <v>84373</v>
      </c>
      <c r="G341" s="29">
        <f t="shared" si="37"/>
        <v>0</v>
      </c>
      <c r="H341" s="29">
        <v>84373</v>
      </c>
      <c r="I341" s="29"/>
      <c r="J341" s="29">
        <v>40679</v>
      </c>
      <c r="K341" s="29">
        <v>25679</v>
      </c>
    </row>
    <row r="342" s="2" customFormat="1" spans="1:11">
      <c r="A342" s="27"/>
      <c r="B342" s="28"/>
      <c r="C342" s="28"/>
      <c r="D342" s="28">
        <v>52</v>
      </c>
      <c r="E342" s="28" t="s">
        <v>177</v>
      </c>
      <c r="F342" s="29">
        <v>391138</v>
      </c>
      <c r="G342" s="29">
        <f t="shared" si="37"/>
        <v>86996</v>
      </c>
      <c r="H342" s="29">
        <v>478134</v>
      </c>
      <c r="I342" s="29"/>
      <c r="J342" s="29">
        <v>158162</v>
      </c>
      <c r="K342" s="29">
        <v>59803</v>
      </c>
    </row>
    <row r="343" s="2" customFormat="1" ht="30" spans="1:11">
      <c r="A343" s="16" t="s">
        <v>441</v>
      </c>
      <c r="B343" s="17" t="s">
        <v>22</v>
      </c>
      <c r="C343" s="17" t="s">
        <v>23</v>
      </c>
      <c r="D343" s="17">
        <v>11</v>
      </c>
      <c r="E343" s="17" t="s">
        <v>27</v>
      </c>
      <c r="F343" s="18">
        <v>1436647</v>
      </c>
      <c r="G343" s="18">
        <v>170237.114256931</v>
      </c>
      <c r="H343" s="18">
        <f>+F343+G343</f>
        <v>1606884.11425693</v>
      </c>
      <c r="I343" s="18"/>
      <c r="J343" s="18">
        <v>1441031</v>
      </c>
      <c r="K343" s="18">
        <v>1441818</v>
      </c>
    </row>
    <row r="344" s="2" customFormat="1" spans="1:11">
      <c r="A344" s="16"/>
      <c r="B344" s="17" t="s">
        <v>74</v>
      </c>
      <c r="C344" s="2" t="s">
        <v>75</v>
      </c>
      <c r="D344" s="2">
        <v>11</v>
      </c>
      <c r="E344" s="2" t="s">
        <v>27</v>
      </c>
      <c r="F344" s="18"/>
      <c r="G344" s="18">
        <f t="shared" ref="G344:G352" si="38">+H344-F344</f>
        <v>911.53</v>
      </c>
      <c r="H344" s="18">
        <v>911.53</v>
      </c>
      <c r="I344" s="18"/>
      <c r="J344" s="18"/>
      <c r="K344" s="18"/>
    </row>
    <row r="345" s="2" customFormat="1" spans="1:11">
      <c r="A345" s="16"/>
      <c r="B345" s="17" t="s">
        <v>78</v>
      </c>
      <c r="C345" s="17" t="s">
        <v>79</v>
      </c>
      <c r="D345" s="17">
        <v>11</v>
      </c>
      <c r="E345" s="17" t="s">
        <v>27</v>
      </c>
      <c r="F345" s="18">
        <v>225093</v>
      </c>
      <c r="G345" s="18">
        <f t="shared" si="38"/>
        <v>0</v>
      </c>
      <c r="H345" s="18">
        <v>225093</v>
      </c>
      <c r="I345" s="18"/>
      <c r="J345" s="18">
        <v>225093</v>
      </c>
      <c r="K345" s="18">
        <v>225093</v>
      </c>
    </row>
    <row r="346" s="2" customFormat="1" spans="1:11">
      <c r="A346" s="16"/>
      <c r="B346" s="17" t="s">
        <v>242</v>
      </c>
      <c r="C346" s="17" t="s">
        <v>243</v>
      </c>
      <c r="D346" s="17">
        <v>31</v>
      </c>
      <c r="E346" s="17" t="s">
        <v>163</v>
      </c>
      <c r="F346" s="18">
        <v>18820</v>
      </c>
      <c r="G346" s="18">
        <f t="shared" si="38"/>
        <v>2000</v>
      </c>
      <c r="H346" s="18">
        <v>20820</v>
      </c>
      <c r="I346" s="18"/>
      <c r="J346" s="18">
        <v>8000</v>
      </c>
      <c r="K346" s="18">
        <v>8000</v>
      </c>
    </row>
    <row r="347" s="2" customFormat="1" spans="1:11">
      <c r="A347" s="16"/>
      <c r="B347" s="17"/>
      <c r="C347" s="17"/>
      <c r="D347" s="17">
        <v>43</v>
      </c>
      <c r="E347" s="17" t="s">
        <v>165</v>
      </c>
      <c r="F347" s="18">
        <v>120000</v>
      </c>
      <c r="G347" s="18">
        <f t="shared" si="38"/>
        <v>1000</v>
      </c>
      <c r="H347" s="18">
        <v>121000</v>
      </c>
      <c r="I347" s="18"/>
      <c r="J347" s="18">
        <v>125000</v>
      </c>
      <c r="K347" s="18">
        <v>130000</v>
      </c>
    </row>
    <row r="348" s="2" customFormat="1" spans="1:11">
      <c r="A348" s="16"/>
      <c r="B348" s="17"/>
      <c r="C348" s="17"/>
      <c r="D348" s="17">
        <v>52</v>
      </c>
      <c r="E348" s="17" t="s">
        <v>177</v>
      </c>
      <c r="F348" s="18">
        <v>24000</v>
      </c>
      <c r="G348" s="18">
        <f t="shared" si="38"/>
        <v>-7786</v>
      </c>
      <c r="H348" s="18">
        <v>16214</v>
      </c>
      <c r="I348" s="18"/>
      <c r="J348" s="18">
        <v>22000</v>
      </c>
      <c r="K348" s="18">
        <v>0</v>
      </c>
    </row>
    <row r="349" s="2" customFormat="1" spans="1:11">
      <c r="A349" s="16"/>
      <c r="B349" s="17"/>
      <c r="C349" s="17"/>
      <c r="D349" s="17">
        <v>61</v>
      </c>
      <c r="E349" s="17" t="s">
        <v>195</v>
      </c>
      <c r="F349" s="18">
        <v>141521</v>
      </c>
      <c r="G349" s="18">
        <f t="shared" si="38"/>
        <v>0</v>
      </c>
      <c r="H349" s="18">
        <v>141521</v>
      </c>
      <c r="I349" s="18"/>
      <c r="J349" s="18">
        <v>1500</v>
      </c>
      <c r="K349" s="18">
        <v>1500</v>
      </c>
    </row>
    <row r="350" s="2" customFormat="1" spans="1:11">
      <c r="A350" s="16"/>
      <c r="B350" s="17" t="s">
        <v>342</v>
      </c>
      <c r="C350" s="17" t="s">
        <v>343</v>
      </c>
      <c r="D350" s="17">
        <v>12</v>
      </c>
      <c r="E350" s="17" t="s">
        <v>57</v>
      </c>
      <c r="F350" s="18">
        <v>92266.641289777</v>
      </c>
      <c r="G350" s="18">
        <f t="shared" si="38"/>
        <v>167547.708710223</v>
      </c>
      <c r="H350" s="18">
        <v>259814.35</v>
      </c>
      <c r="I350" s="18"/>
      <c r="J350" s="18"/>
      <c r="K350" s="18"/>
    </row>
    <row r="351" s="2" customFormat="1" spans="1:11">
      <c r="A351" s="16"/>
      <c r="B351" s="17"/>
      <c r="C351" s="17"/>
      <c r="D351" s="17">
        <v>563</v>
      </c>
      <c r="E351" s="17" t="s">
        <v>412</v>
      </c>
      <c r="F351" s="18">
        <v>806177.633975404</v>
      </c>
      <c r="G351" s="18">
        <f t="shared" si="38"/>
        <v>666103.866024596</v>
      </c>
      <c r="H351" s="18">
        <v>1472281.5</v>
      </c>
      <c r="I351" s="18"/>
      <c r="J351" s="18"/>
      <c r="K351" s="18"/>
    </row>
    <row r="352" s="2" customFormat="1" spans="1:11">
      <c r="A352" s="16"/>
      <c r="B352" s="17" t="s">
        <v>358</v>
      </c>
      <c r="C352" s="17" t="s">
        <v>359</v>
      </c>
      <c r="D352" s="17">
        <v>815</v>
      </c>
      <c r="E352" s="17" t="s">
        <v>361</v>
      </c>
      <c r="F352" s="18">
        <v>1210943.564</v>
      </c>
      <c r="G352" s="18">
        <f t="shared" si="38"/>
        <v>-1210943.564</v>
      </c>
      <c r="H352" s="18">
        <v>0</v>
      </c>
      <c r="I352" s="18"/>
      <c r="J352" s="18">
        <v>1071480.86155943</v>
      </c>
      <c r="K352" s="18">
        <v>199556.217889537</v>
      </c>
    </row>
    <row r="353" s="2" customFormat="1" ht="30" spans="1:11">
      <c r="A353" s="16" t="s">
        <v>442</v>
      </c>
      <c r="B353" s="17" t="s">
        <v>22</v>
      </c>
      <c r="C353" s="17" t="s">
        <v>23</v>
      </c>
      <c r="D353" s="17">
        <v>11</v>
      </c>
      <c r="E353" s="17" t="s">
        <v>27</v>
      </c>
      <c r="F353" s="18">
        <v>2726241</v>
      </c>
      <c r="G353" s="18">
        <v>323049.016640086</v>
      </c>
      <c r="H353" s="18">
        <f>+F353+G353</f>
        <v>3049290.01664009</v>
      </c>
      <c r="I353" s="18"/>
      <c r="J353" s="18">
        <v>2734561</v>
      </c>
      <c r="K353" s="18">
        <v>2736054</v>
      </c>
    </row>
    <row r="354" s="2" customFormat="1" spans="1:11">
      <c r="A354" s="16"/>
      <c r="B354" s="17" t="s">
        <v>72</v>
      </c>
      <c r="C354" s="17" t="s">
        <v>73</v>
      </c>
      <c r="D354" s="17">
        <v>11</v>
      </c>
      <c r="E354" s="17" t="s">
        <v>27</v>
      </c>
      <c r="F354" s="18"/>
      <c r="G354" s="18">
        <f t="shared" ref="G354:G358" si="39">+H354-F354</f>
        <v>4215.03</v>
      </c>
      <c r="H354" s="18">
        <v>4215.03</v>
      </c>
      <c r="I354" s="18"/>
      <c r="J354" s="18"/>
      <c r="K354" s="18"/>
    </row>
    <row r="355" s="2" customFormat="1" spans="1:11">
      <c r="A355" s="16"/>
      <c r="B355" s="17" t="s">
        <v>74</v>
      </c>
      <c r="C355" s="2" t="s">
        <v>75</v>
      </c>
      <c r="D355" s="2">
        <v>11</v>
      </c>
      <c r="E355" s="2" t="s">
        <v>27</v>
      </c>
      <c r="F355" s="18"/>
      <c r="G355" s="18">
        <f t="shared" si="39"/>
        <v>308.88</v>
      </c>
      <c r="H355" s="18">
        <v>308.88</v>
      </c>
      <c r="I355" s="18"/>
      <c r="J355" s="18"/>
      <c r="K355" s="18"/>
    </row>
    <row r="356" s="2" customFormat="1" spans="1:11">
      <c r="A356" s="16"/>
      <c r="B356" s="17" t="s">
        <v>78</v>
      </c>
      <c r="C356" s="17" t="s">
        <v>79</v>
      </c>
      <c r="D356" s="17">
        <v>11</v>
      </c>
      <c r="E356" s="17" t="s">
        <v>27</v>
      </c>
      <c r="F356" s="18">
        <v>409431</v>
      </c>
      <c r="G356" s="18">
        <f t="shared" si="39"/>
        <v>0</v>
      </c>
      <c r="H356" s="18">
        <v>409431</v>
      </c>
      <c r="I356" s="18"/>
      <c r="J356" s="18">
        <v>409431</v>
      </c>
      <c r="K356" s="18">
        <v>409431</v>
      </c>
    </row>
    <row r="357" s="2" customFormat="1" spans="1:11">
      <c r="A357" s="16"/>
      <c r="B357" s="17" t="s">
        <v>242</v>
      </c>
      <c r="C357" s="17" t="s">
        <v>243</v>
      </c>
      <c r="D357" s="17">
        <v>31</v>
      </c>
      <c r="E357" s="17" t="s">
        <v>163</v>
      </c>
      <c r="F357" s="18">
        <v>30863</v>
      </c>
      <c r="G357" s="18">
        <f t="shared" si="39"/>
        <v>0</v>
      </c>
      <c r="H357" s="18">
        <v>30863</v>
      </c>
      <c r="I357" s="18"/>
      <c r="J357" s="18">
        <v>31359</v>
      </c>
      <c r="K357" s="18">
        <v>31359</v>
      </c>
    </row>
    <row r="358" s="2" customFormat="1" spans="1:11">
      <c r="A358" s="16"/>
      <c r="B358" s="17"/>
      <c r="C358" s="17"/>
      <c r="D358" s="17">
        <v>43</v>
      </c>
      <c r="E358" s="17" t="s">
        <v>165</v>
      </c>
      <c r="F358" s="18">
        <v>54893</v>
      </c>
      <c r="G358" s="18">
        <f t="shared" si="39"/>
        <v>0</v>
      </c>
      <c r="H358" s="18">
        <v>54893</v>
      </c>
      <c r="I358" s="18"/>
      <c r="J358" s="18">
        <v>55168</v>
      </c>
      <c r="K358" s="18">
        <v>55168</v>
      </c>
    </row>
    <row r="359" s="2" customFormat="1" ht="30" spans="1:11">
      <c r="A359" s="16" t="s">
        <v>443</v>
      </c>
      <c r="B359" s="17" t="s">
        <v>22</v>
      </c>
      <c r="C359" s="17" t="s">
        <v>23</v>
      </c>
      <c r="D359" s="17">
        <v>11</v>
      </c>
      <c r="E359" s="17" t="s">
        <v>27</v>
      </c>
      <c r="F359" s="18">
        <v>1984417</v>
      </c>
      <c r="G359" s="18">
        <v>235145.741133623</v>
      </c>
      <c r="H359" s="18">
        <f>+F359+G359</f>
        <v>2219562.74113362</v>
      </c>
      <c r="I359" s="18"/>
      <c r="J359" s="18">
        <v>1990473</v>
      </c>
      <c r="K359" s="18">
        <v>1991560</v>
      </c>
    </row>
    <row r="360" s="2" customFormat="1" spans="1:11">
      <c r="A360" s="16"/>
      <c r="B360" s="17" t="s">
        <v>74</v>
      </c>
      <c r="C360" s="2" t="s">
        <v>75</v>
      </c>
      <c r="D360" s="2">
        <v>11</v>
      </c>
      <c r="E360" s="2" t="s">
        <v>27</v>
      </c>
      <c r="F360" s="18"/>
      <c r="G360" s="18">
        <f t="shared" ref="G360" si="40">+H360-F360</f>
        <v>420</v>
      </c>
      <c r="H360" s="18">
        <v>420</v>
      </c>
      <c r="I360" s="18"/>
      <c r="J360" s="18"/>
      <c r="K360" s="18"/>
    </row>
    <row r="361" s="2" customFormat="1" spans="1:11">
      <c r="A361" s="16"/>
      <c r="B361" s="17" t="s">
        <v>78</v>
      </c>
      <c r="C361" s="17" t="s">
        <v>79</v>
      </c>
      <c r="D361" s="17">
        <v>11</v>
      </c>
      <c r="E361" s="17" t="s">
        <v>27</v>
      </c>
      <c r="F361" s="18">
        <v>113887</v>
      </c>
      <c r="G361" s="18">
        <f t="shared" ref="G361:G367" si="41">+H361-F361</f>
        <v>0</v>
      </c>
      <c r="H361" s="18">
        <v>113887</v>
      </c>
      <c r="I361" s="18"/>
      <c r="J361" s="18">
        <v>113887</v>
      </c>
      <c r="K361" s="18">
        <v>113887</v>
      </c>
    </row>
    <row r="362" s="2" customFormat="1" spans="1:11">
      <c r="A362" s="16"/>
      <c r="B362" s="17" t="s">
        <v>342</v>
      </c>
      <c r="C362" s="17" t="s">
        <v>343</v>
      </c>
      <c r="D362" s="17">
        <v>563</v>
      </c>
      <c r="E362" s="17" t="s">
        <v>412</v>
      </c>
      <c r="F362" s="18"/>
      <c r="G362" s="18">
        <f t="shared" si="41"/>
        <v>160677.3</v>
      </c>
      <c r="H362" s="18">
        <v>160677.3</v>
      </c>
      <c r="I362" s="18"/>
      <c r="J362" s="18"/>
      <c r="K362" s="18"/>
    </row>
    <row r="363" s="2" customFormat="1" spans="1:11">
      <c r="A363" s="16"/>
      <c r="B363" s="17" t="s">
        <v>242</v>
      </c>
      <c r="C363" s="17" t="s">
        <v>243</v>
      </c>
      <c r="D363" s="17">
        <v>31</v>
      </c>
      <c r="E363" s="17" t="s">
        <v>163</v>
      </c>
      <c r="F363" s="18">
        <v>350000</v>
      </c>
      <c r="G363" s="18">
        <f t="shared" si="41"/>
        <v>-28033</v>
      </c>
      <c r="H363" s="18">
        <v>321967</v>
      </c>
      <c r="I363" s="18"/>
      <c r="J363" s="18">
        <v>360000</v>
      </c>
      <c r="K363" s="18">
        <v>370000</v>
      </c>
    </row>
    <row r="364" s="2" customFormat="1" spans="1:11">
      <c r="A364" s="16"/>
      <c r="B364" s="17"/>
      <c r="C364" s="17"/>
      <c r="D364" s="17">
        <v>43</v>
      </c>
      <c r="E364" s="17" t="s">
        <v>165</v>
      </c>
      <c r="F364" s="18">
        <v>90000</v>
      </c>
      <c r="G364" s="18">
        <f t="shared" si="41"/>
        <v>-75650</v>
      </c>
      <c r="H364" s="18">
        <v>14350</v>
      </c>
      <c r="I364" s="18"/>
      <c r="J364" s="18">
        <v>90000</v>
      </c>
      <c r="K364" s="18">
        <v>90000</v>
      </c>
    </row>
    <row r="365" s="2" customFormat="1" spans="1:11">
      <c r="A365" s="16"/>
      <c r="B365" s="17"/>
      <c r="C365" s="17"/>
      <c r="D365" s="17">
        <v>52</v>
      </c>
      <c r="E365" s="17" t="s">
        <v>177</v>
      </c>
      <c r="F365" s="18">
        <v>22000</v>
      </c>
      <c r="G365" s="18">
        <f t="shared" si="41"/>
        <v>5000</v>
      </c>
      <c r="H365" s="18">
        <v>27000</v>
      </c>
      <c r="I365" s="18"/>
      <c r="J365" s="18"/>
      <c r="K365" s="18"/>
    </row>
    <row r="366" s="2" customFormat="1" spans="1:11">
      <c r="A366" s="16"/>
      <c r="B366" s="17" t="s">
        <v>224</v>
      </c>
      <c r="C366" s="17" t="s">
        <v>225</v>
      </c>
      <c r="D366" s="17">
        <v>52</v>
      </c>
      <c r="E366" s="17" t="s">
        <v>177</v>
      </c>
      <c r="F366" s="18">
        <v>70000</v>
      </c>
      <c r="G366" s="18">
        <f t="shared" si="41"/>
        <v>77195</v>
      </c>
      <c r="H366" s="18">
        <v>147195</v>
      </c>
      <c r="I366" s="18"/>
      <c r="J366" s="18"/>
      <c r="K366" s="18"/>
    </row>
    <row r="367" s="2" customFormat="1" spans="1:11">
      <c r="A367" s="16"/>
      <c r="B367" s="17"/>
      <c r="C367" s="17"/>
      <c r="D367" s="17">
        <v>61</v>
      </c>
      <c r="E367" s="17" t="s">
        <v>195</v>
      </c>
      <c r="F367" s="18">
        <v>52495</v>
      </c>
      <c r="G367" s="18">
        <f t="shared" si="41"/>
        <v>-52495</v>
      </c>
      <c r="H367" s="18"/>
      <c r="I367" s="18"/>
      <c r="J367" s="18">
        <v>51432</v>
      </c>
      <c r="K367" s="18">
        <v>12061</v>
      </c>
    </row>
    <row r="368" s="2" customFormat="1" ht="45" spans="1:11">
      <c r="A368" s="16" t="s">
        <v>444</v>
      </c>
      <c r="B368" s="17" t="s">
        <v>22</v>
      </c>
      <c r="C368" s="17" t="s">
        <v>23</v>
      </c>
      <c r="D368" s="17">
        <v>11</v>
      </c>
      <c r="E368" s="17" t="s">
        <v>27</v>
      </c>
      <c r="F368" s="18">
        <v>3830921</v>
      </c>
      <c r="G368" s="18">
        <v>453949.325050813</v>
      </c>
      <c r="H368" s="18">
        <f>+F368+G368</f>
        <v>4284870.32505081</v>
      </c>
      <c r="I368" s="18"/>
      <c r="J368" s="18">
        <v>3842612</v>
      </c>
      <c r="K368" s="18">
        <v>3844710</v>
      </c>
    </row>
    <row r="369" s="2" customFormat="1" spans="1:11">
      <c r="A369" s="16"/>
      <c r="B369" s="17" t="s">
        <v>72</v>
      </c>
      <c r="C369" s="17" t="s">
        <v>73</v>
      </c>
      <c r="D369" s="17">
        <v>11</v>
      </c>
      <c r="E369" s="17" t="s">
        <v>27</v>
      </c>
      <c r="F369" s="18"/>
      <c r="G369" s="18">
        <f t="shared" ref="G369:G377" si="42">+H369-F369</f>
        <v>1802.92</v>
      </c>
      <c r="H369" s="18">
        <v>1802.92</v>
      </c>
      <c r="I369" s="18"/>
      <c r="J369" s="18"/>
      <c r="K369" s="18"/>
    </row>
    <row r="370" s="2" customFormat="1" spans="1:11">
      <c r="A370" s="16"/>
      <c r="B370" s="17" t="s">
        <v>50</v>
      </c>
      <c r="C370" s="17" t="s">
        <v>51</v>
      </c>
      <c r="D370" s="17">
        <v>11</v>
      </c>
      <c r="E370" s="17" t="s">
        <v>27</v>
      </c>
      <c r="F370" s="18">
        <v>3125</v>
      </c>
      <c r="G370" s="18">
        <f t="shared" si="42"/>
        <v>0</v>
      </c>
      <c r="H370" s="18">
        <v>3125</v>
      </c>
      <c r="I370" s="18"/>
      <c r="J370" s="18">
        <v>3125</v>
      </c>
      <c r="K370" s="18">
        <v>3125</v>
      </c>
    </row>
    <row r="371" s="2" customFormat="1" spans="1:11">
      <c r="A371" s="16"/>
      <c r="B371" s="17" t="s">
        <v>78</v>
      </c>
      <c r="C371" s="17" t="s">
        <v>79</v>
      </c>
      <c r="D371" s="17">
        <v>11</v>
      </c>
      <c r="E371" s="17" t="s">
        <v>27</v>
      </c>
      <c r="F371" s="18">
        <v>145617</v>
      </c>
      <c r="G371" s="18">
        <f t="shared" si="42"/>
        <v>0</v>
      </c>
      <c r="H371" s="18">
        <v>145617</v>
      </c>
      <c r="I371" s="18"/>
      <c r="J371" s="18">
        <v>145617</v>
      </c>
      <c r="K371" s="18">
        <v>145617</v>
      </c>
    </row>
    <row r="372" s="2" customFormat="1" spans="1:11">
      <c r="A372" s="16"/>
      <c r="B372" s="17" t="s">
        <v>242</v>
      </c>
      <c r="C372" s="17" t="s">
        <v>243</v>
      </c>
      <c r="D372" s="17">
        <v>31</v>
      </c>
      <c r="E372" s="17" t="s">
        <v>163</v>
      </c>
      <c r="F372" s="18">
        <v>72500</v>
      </c>
      <c r="G372" s="18">
        <f t="shared" si="42"/>
        <v>0</v>
      </c>
      <c r="H372" s="18">
        <v>72500</v>
      </c>
      <c r="I372" s="18"/>
      <c r="J372" s="18">
        <v>75000</v>
      </c>
      <c r="K372" s="18">
        <v>77000</v>
      </c>
    </row>
    <row r="373" s="2" customFormat="1" spans="1:11">
      <c r="A373" s="16"/>
      <c r="B373" s="17"/>
      <c r="C373" s="17"/>
      <c r="D373" s="17">
        <v>43</v>
      </c>
      <c r="E373" s="17" t="s">
        <v>165</v>
      </c>
      <c r="F373" s="18">
        <v>138200</v>
      </c>
      <c r="G373" s="18">
        <f t="shared" si="42"/>
        <v>0</v>
      </c>
      <c r="H373" s="18">
        <v>138200</v>
      </c>
      <c r="I373" s="18"/>
      <c r="J373" s="18">
        <v>140920</v>
      </c>
      <c r="K373" s="18">
        <v>144770</v>
      </c>
    </row>
    <row r="374" s="2" customFormat="1" spans="1:11">
      <c r="A374" s="16"/>
      <c r="B374" s="17"/>
      <c r="C374" s="17"/>
      <c r="D374" s="17">
        <v>52</v>
      </c>
      <c r="E374" s="17" t="s">
        <v>177</v>
      </c>
      <c r="F374" s="18">
        <v>7000</v>
      </c>
      <c r="G374" s="18">
        <f t="shared" si="42"/>
        <v>30082.1</v>
      </c>
      <c r="H374" s="18">
        <v>37082.1</v>
      </c>
      <c r="I374" s="18"/>
      <c r="J374" s="18">
        <v>0</v>
      </c>
      <c r="K374" s="18">
        <v>0</v>
      </c>
    </row>
    <row r="375" s="2" customFormat="1" spans="1:11">
      <c r="A375" s="16"/>
      <c r="B375" s="17"/>
      <c r="C375" s="17"/>
      <c r="D375" s="17">
        <v>61</v>
      </c>
      <c r="E375" s="17" t="s">
        <v>195</v>
      </c>
      <c r="F375" s="18">
        <v>54100</v>
      </c>
      <c r="G375" s="18">
        <f t="shared" si="42"/>
        <v>46500</v>
      </c>
      <c r="H375" s="18">
        <v>100600</v>
      </c>
      <c r="I375" s="18"/>
      <c r="J375" s="18">
        <v>23300</v>
      </c>
      <c r="K375" s="18">
        <v>25500</v>
      </c>
    </row>
    <row r="376" s="2" customFormat="1" spans="1:11">
      <c r="A376" s="16"/>
      <c r="B376" s="17" t="s">
        <v>352</v>
      </c>
      <c r="C376" s="17" t="s">
        <v>353</v>
      </c>
      <c r="D376" s="17">
        <v>11</v>
      </c>
      <c r="E376" s="17" t="s">
        <v>27</v>
      </c>
      <c r="F376" s="18">
        <v>127061.98</v>
      </c>
      <c r="G376" s="18">
        <f t="shared" si="42"/>
        <v>-124576.85</v>
      </c>
      <c r="H376" s="18">
        <v>2485.13</v>
      </c>
      <c r="I376" s="18"/>
      <c r="J376" s="18">
        <v>158827.47</v>
      </c>
      <c r="K376" s="18">
        <v>31765.49</v>
      </c>
    </row>
    <row r="377" s="2" customFormat="1" spans="1:11">
      <c r="A377" s="16"/>
      <c r="B377" s="17" t="s">
        <v>358</v>
      </c>
      <c r="C377" s="17" t="s">
        <v>359</v>
      </c>
      <c r="D377" s="17">
        <v>815</v>
      </c>
      <c r="E377" s="17" t="s">
        <v>361</v>
      </c>
      <c r="F377" s="18">
        <v>358620.146419965</v>
      </c>
      <c r="G377" s="18">
        <f t="shared" si="42"/>
        <v>-351205.276419965</v>
      </c>
      <c r="H377" s="18">
        <v>7414.87</v>
      </c>
      <c r="I377" s="18"/>
      <c r="J377" s="18">
        <v>318531.168444707</v>
      </c>
      <c r="K377" s="18">
        <v>59381.4332162379</v>
      </c>
    </row>
    <row r="378" s="2" customFormat="1" spans="1:11">
      <c r="A378" s="16" t="s">
        <v>445</v>
      </c>
      <c r="B378" s="17" t="s">
        <v>22</v>
      </c>
      <c r="C378" s="17" t="s">
        <v>23</v>
      </c>
      <c r="D378" s="17">
        <v>11</v>
      </c>
      <c r="E378" s="17" t="s">
        <v>27</v>
      </c>
      <c r="F378" s="18">
        <v>6502454</v>
      </c>
      <c r="G378" s="18">
        <v>770515.65523642</v>
      </c>
      <c r="H378" s="18">
        <f>+F378+G378</f>
        <v>7272969.65523642</v>
      </c>
      <c r="I378" s="18"/>
      <c r="J378" s="18">
        <v>6522298</v>
      </c>
      <c r="K378" s="18">
        <v>6525860</v>
      </c>
    </row>
    <row r="379" s="2" customFormat="1" spans="1:11">
      <c r="A379" s="16"/>
      <c r="B379" s="17" t="s">
        <v>78</v>
      </c>
      <c r="C379" s="17" t="s">
        <v>79</v>
      </c>
      <c r="D379" s="17">
        <v>11</v>
      </c>
      <c r="E379" s="17" t="s">
        <v>27</v>
      </c>
      <c r="F379" s="18">
        <v>4446304</v>
      </c>
      <c r="G379" s="18">
        <f t="shared" ref="G379:G387" si="43">+H379-F379</f>
        <v>0</v>
      </c>
      <c r="H379" s="18">
        <v>4446304</v>
      </c>
      <c r="I379" s="18"/>
      <c r="J379" s="18">
        <v>4408083</v>
      </c>
      <c r="K379" s="18">
        <v>4408071</v>
      </c>
    </row>
    <row r="380" s="2" customFormat="1" spans="1:11">
      <c r="A380" s="16"/>
      <c r="B380" s="17" t="s">
        <v>328</v>
      </c>
      <c r="C380" s="17" t="s">
        <v>329</v>
      </c>
      <c r="D380" s="17">
        <v>11</v>
      </c>
      <c r="E380" s="17" t="s">
        <v>27</v>
      </c>
      <c r="F380" s="18">
        <v>725544</v>
      </c>
      <c r="G380" s="18">
        <f t="shared" si="43"/>
        <v>255138.08</v>
      </c>
      <c r="H380" s="18">
        <v>980682.08</v>
      </c>
      <c r="I380" s="18"/>
      <c r="J380" s="18">
        <v>725544</v>
      </c>
      <c r="K380" s="18">
        <v>725544</v>
      </c>
    </row>
    <row r="381" s="2" customFormat="1" spans="1:11">
      <c r="A381" s="16"/>
      <c r="B381" s="17" t="s">
        <v>352</v>
      </c>
      <c r="C381" s="17" t="s">
        <v>353</v>
      </c>
      <c r="D381" s="17">
        <v>11</v>
      </c>
      <c r="E381" s="17" t="s">
        <v>27</v>
      </c>
      <c r="F381" s="18">
        <v>84972.56</v>
      </c>
      <c r="G381" s="18">
        <f t="shared" si="43"/>
        <v>-84972.56</v>
      </c>
      <c r="H381" s="18"/>
      <c r="I381" s="18"/>
      <c r="J381" s="18">
        <v>5956215.71</v>
      </c>
      <c r="K381" s="18">
        <v>671243.14</v>
      </c>
    </row>
    <row r="382" s="3" customFormat="1" ht="32.25" customHeight="1" spans="1:11">
      <c r="A382" s="23"/>
      <c r="B382" s="3" t="s">
        <v>419</v>
      </c>
      <c r="C382" s="23" t="s">
        <v>341</v>
      </c>
      <c r="D382" s="3">
        <v>11</v>
      </c>
      <c r="E382" s="3" t="s">
        <v>27</v>
      </c>
      <c r="F382" s="24"/>
      <c r="G382" s="18">
        <f t="shared" si="43"/>
        <v>23887.13</v>
      </c>
      <c r="H382" s="24">
        <v>23887.13</v>
      </c>
      <c r="I382" s="18"/>
      <c r="J382" s="24"/>
      <c r="K382" s="24"/>
    </row>
    <row r="383" s="2" customFormat="1" spans="1:11">
      <c r="A383" s="16"/>
      <c r="B383" s="17" t="s">
        <v>242</v>
      </c>
      <c r="C383" s="17" t="s">
        <v>243</v>
      </c>
      <c r="D383" s="17">
        <v>31</v>
      </c>
      <c r="E383" s="17" t="s">
        <v>163</v>
      </c>
      <c r="F383" s="18">
        <v>579408</v>
      </c>
      <c r="G383" s="18">
        <f t="shared" si="43"/>
        <v>0</v>
      </c>
      <c r="H383" s="18">
        <v>579408</v>
      </c>
      <c r="I383" s="18"/>
      <c r="J383" s="18">
        <v>579408</v>
      </c>
      <c r="K383" s="18">
        <v>579408</v>
      </c>
    </row>
    <row r="384" s="2" customFormat="1" spans="1:11">
      <c r="A384" s="16"/>
      <c r="B384" s="17"/>
      <c r="C384" s="17"/>
      <c r="D384" s="17">
        <v>52</v>
      </c>
      <c r="E384" s="17" t="s">
        <v>177</v>
      </c>
      <c r="F384" s="18">
        <v>263183</v>
      </c>
      <c r="G384" s="18">
        <f t="shared" si="43"/>
        <v>17446</v>
      </c>
      <c r="H384" s="18">
        <v>280629</v>
      </c>
      <c r="I384" s="18"/>
      <c r="J384" s="18">
        <v>204178</v>
      </c>
      <c r="K384" s="18">
        <v>155393</v>
      </c>
    </row>
    <row r="385" s="2" customFormat="1" spans="1:11">
      <c r="A385" s="16"/>
      <c r="B385" s="17" t="s">
        <v>358</v>
      </c>
      <c r="C385" s="17" t="s">
        <v>359</v>
      </c>
      <c r="D385" s="17">
        <v>815</v>
      </c>
      <c r="E385" s="17" t="s">
        <v>361</v>
      </c>
      <c r="F385" s="18">
        <v>1199698.77196139</v>
      </c>
      <c r="G385" s="18">
        <f t="shared" si="43"/>
        <v>-1167332.63196139</v>
      </c>
      <c r="H385" s="18">
        <v>32366.14</v>
      </c>
      <c r="I385" s="18"/>
      <c r="J385" s="18">
        <v>1065588.35422211</v>
      </c>
      <c r="K385" s="18">
        <v>198649.833864609</v>
      </c>
    </row>
    <row r="386" s="2" customFormat="1" spans="1:11">
      <c r="A386" s="16"/>
      <c r="B386" s="17" t="s">
        <v>224</v>
      </c>
      <c r="C386" s="17" t="s">
        <v>225</v>
      </c>
      <c r="D386" s="17">
        <v>51</v>
      </c>
      <c r="E386" s="17" t="s">
        <v>169</v>
      </c>
      <c r="F386" s="18">
        <v>19773</v>
      </c>
      <c r="G386" s="18">
        <f t="shared" si="43"/>
        <v>0</v>
      </c>
      <c r="H386" s="18">
        <v>19773</v>
      </c>
      <c r="I386" s="18"/>
      <c r="J386" s="18"/>
      <c r="K386" s="18"/>
    </row>
    <row r="387" s="2" customFormat="1" spans="1:11">
      <c r="A387" s="16"/>
      <c r="B387" s="17"/>
      <c r="C387" s="17"/>
      <c r="D387" s="17">
        <v>52</v>
      </c>
      <c r="E387" s="17" t="s">
        <v>177</v>
      </c>
      <c r="F387" s="18">
        <v>4652784</v>
      </c>
      <c r="G387" s="18">
        <f t="shared" si="43"/>
        <v>160000</v>
      </c>
      <c r="H387" s="18">
        <v>4812784</v>
      </c>
      <c r="I387" s="18"/>
      <c r="J387" s="18">
        <v>2382281</v>
      </c>
      <c r="K387" s="18">
        <v>238052</v>
      </c>
    </row>
    <row r="388" s="2" customFormat="1" ht="30" spans="1:11">
      <c r="A388" s="16" t="s">
        <v>446</v>
      </c>
      <c r="B388" s="17" t="s">
        <v>22</v>
      </c>
      <c r="C388" s="17" t="s">
        <v>23</v>
      </c>
      <c r="D388" s="17">
        <v>11</v>
      </c>
      <c r="E388" s="17" t="s">
        <v>27</v>
      </c>
      <c r="F388" s="18">
        <v>4123425</v>
      </c>
      <c r="G388" s="18">
        <v>488609.917992997</v>
      </c>
      <c r="H388" s="18">
        <f>+F388+G388</f>
        <v>4612034.917993</v>
      </c>
      <c r="I388" s="18"/>
      <c r="J388" s="18">
        <v>4136009</v>
      </c>
      <c r="K388" s="18">
        <v>4138267</v>
      </c>
    </row>
    <row r="389" s="2" customFormat="1" spans="1:11">
      <c r="A389" s="16"/>
      <c r="B389" s="17" t="s">
        <v>50</v>
      </c>
      <c r="C389" s="17" t="s">
        <v>51</v>
      </c>
      <c r="D389" s="17">
        <v>11</v>
      </c>
      <c r="E389" s="17" t="s">
        <v>27</v>
      </c>
      <c r="F389" s="18">
        <v>7845</v>
      </c>
      <c r="G389" s="18">
        <f t="shared" ref="G389:G395" si="44">+H389-F389</f>
        <v>0</v>
      </c>
      <c r="H389" s="18">
        <v>7845</v>
      </c>
      <c r="I389" s="18"/>
      <c r="J389" s="18">
        <v>7845</v>
      </c>
      <c r="K389" s="18">
        <v>7845</v>
      </c>
    </row>
    <row r="390" s="2" customFormat="1" spans="1:11">
      <c r="A390" s="16"/>
      <c r="B390" s="17" t="s">
        <v>74</v>
      </c>
      <c r="C390" s="2" t="s">
        <v>75</v>
      </c>
      <c r="D390" s="2">
        <v>11</v>
      </c>
      <c r="E390" s="2" t="s">
        <v>27</v>
      </c>
      <c r="F390" s="18"/>
      <c r="G390" s="18">
        <f t="shared" si="44"/>
        <v>777.71</v>
      </c>
      <c r="H390" s="18">
        <v>777.71</v>
      </c>
      <c r="I390" s="18"/>
      <c r="J390" s="18"/>
      <c r="K390" s="18"/>
    </row>
    <row r="391" s="2" customFormat="1" spans="1:11">
      <c r="A391" s="16"/>
      <c r="B391" s="17" t="s">
        <v>78</v>
      </c>
      <c r="C391" s="17" t="s">
        <v>79</v>
      </c>
      <c r="D391" s="17">
        <v>11</v>
      </c>
      <c r="E391" s="17" t="s">
        <v>27</v>
      </c>
      <c r="F391" s="18">
        <v>453569</v>
      </c>
      <c r="G391" s="18">
        <f t="shared" si="44"/>
        <v>0</v>
      </c>
      <c r="H391" s="18">
        <v>453569</v>
      </c>
      <c r="I391" s="18"/>
      <c r="J391" s="18">
        <v>453569</v>
      </c>
      <c r="K391" s="18">
        <v>453569</v>
      </c>
    </row>
    <row r="392" s="2" customFormat="1" spans="1:11">
      <c r="A392" s="16"/>
      <c r="B392" s="17" t="s">
        <v>242</v>
      </c>
      <c r="C392" s="17" t="s">
        <v>243</v>
      </c>
      <c r="D392" s="17">
        <v>31</v>
      </c>
      <c r="E392" s="17" t="s">
        <v>163</v>
      </c>
      <c r="F392" s="18">
        <v>17938</v>
      </c>
      <c r="G392" s="18">
        <f t="shared" si="44"/>
        <v>1161</v>
      </c>
      <c r="H392" s="18">
        <v>19099</v>
      </c>
      <c r="I392" s="18"/>
      <c r="J392" s="18">
        <v>18297</v>
      </c>
      <c r="K392" s="18">
        <v>19028</v>
      </c>
    </row>
    <row r="393" s="2" customFormat="1" spans="1:11">
      <c r="A393" s="16"/>
      <c r="B393" s="17"/>
      <c r="C393" s="17"/>
      <c r="D393" s="17">
        <v>43</v>
      </c>
      <c r="E393" s="17" t="s">
        <v>165</v>
      </c>
      <c r="F393" s="18">
        <v>414813</v>
      </c>
      <c r="G393" s="18">
        <f t="shared" si="44"/>
        <v>237943</v>
      </c>
      <c r="H393" s="18">
        <v>652756</v>
      </c>
      <c r="I393" s="18"/>
      <c r="J393" s="18">
        <v>423111</v>
      </c>
      <c r="K393" s="18">
        <v>440033</v>
      </c>
    </row>
    <row r="394" s="2" customFormat="1" spans="1:11">
      <c r="A394" s="16"/>
      <c r="B394" s="17"/>
      <c r="C394" s="17"/>
      <c r="D394" s="17">
        <v>52</v>
      </c>
      <c r="E394" s="17" t="s">
        <v>177</v>
      </c>
      <c r="F394" s="18">
        <v>86211</v>
      </c>
      <c r="G394" s="18">
        <f t="shared" si="44"/>
        <v>58054</v>
      </c>
      <c r="H394" s="18">
        <v>144265</v>
      </c>
      <c r="I394" s="18"/>
      <c r="J394" s="18">
        <v>87935</v>
      </c>
      <c r="K394" s="18">
        <v>91454</v>
      </c>
    </row>
    <row r="395" s="2" customFormat="1" spans="1:11">
      <c r="A395" s="16"/>
      <c r="B395" s="17"/>
      <c r="C395" s="17"/>
      <c r="D395" s="17">
        <v>61</v>
      </c>
      <c r="E395" s="17" t="s">
        <v>195</v>
      </c>
      <c r="F395" s="18">
        <v>19670</v>
      </c>
      <c r="G395" s="18">
        <f t="shared" si="44"/>
        <v>11032</v>
      </c>
      <c r="H395" s="18">
        <v>30702</v>
      </c>
      <c r="I395" s="18"/>
      <c r="J395" s="18">
        <v>20063</v>
      </c>
      <c r="K395" s="18">
        <v>20866</v>
      </c>
    </row>
    <row r="396" s="2" customFormat="1" ht="45" spans="1:11">
      <c r="A396" s="16" t="s">
        <v>447</v>
      </c>
      <c r="B396" s="17" t="s">
        <v>22</v>
      </c>
      <c r="C396" s="17" t="s">
        <v>23</v>
      </c>
      <c r="D396" s="17">
        <v>11</v>
      </c>
      <c r="E396" s="17" t="s">
        <v>27</v>
      </c>
      <c r="F396" s="18">
        <v>1241009</v>
      </c>
      <c r="G396" s="18">
        <v>147054.767752189</v>
      </c>
      <c r="H396" s="18">
        <f t="shared" ref="H396:H402" si="45">+F396+G396</f>
        <v>1388063.76775219</v>
      </c>
      <c r="I396" s="18"/>
      <c r="J396" s="18">
        <v>1244796</v>
      </c>
      <c r="K396" s="18">
        <v>1245476</v>
      </c>
    </row>
    <row r="397" s="2" customFormat="1" spans="1:11">
      <c r="A397" s="16"/>
      <c r="B397" s="17" t="s">
        <v>78</v>
      </c>
      <c r="C397" s="17" t="s">
        <v>79</v>
      </c>
      <c r="D397" s="17">
        <v>11</v>
      </c>
      <c r="E397" s="17" t="s">
        <v>27</v>
      </c>
      <c r="F397" s="18">
        <v>43389</v>
      </c>
      <c r="G397" s="18">
        <f t="shared" ref="G397:G400" si="46">+H397-F397</f>
        <v>0</v>
      </c>
      <c r="H397" s="18">
        <v>43389</v>
      </c>
      <c r="I397" s="18"/>
      <c r="J397" s="18">
        <v>43389</v>
      </c>
      <c r="K397" s="18">
        <v>43389</v>
      </c>
    </row>
    <row r="398" s="2" customFormat="1" spans="1:11">
      <c r="A398" s="16"/>
      <c r="B398" s="17" t="s">
        <v>242</v>
      </c>
      <c r="C398" s="17" t="s">
        <v>243</v>
      </c>
      <c r="D398" s="17">
        <v>31</v>
      </c>
      <c r="E398" s="17" t="s">
        <v>163</v>
      </c>
      <c r="F398" s="18">
        <v>9162</v>
      </c>
      <c r="G398" s="18">
        <f t="shared" si="46"/>
        <v>-8947.36</v>
      </c>
      <c r="H398" s="18">
        <v>214.64</v>
      </c>
      <c r="I398" s="18"/>
      <c r="J398" s="18">
        <v>5500</v>
      </c>
      <c r="K398" s="18">
        <v>5500</v>
      </c>
    </row>
    <row r="399" s="2" customFormat="1" spans="1:11">
      <c r="A399" s="16"/>
      <c r="B399" s="17"/>
      <c r="C399" s="17"/>
      <c r="D399" s="17">
        <v>43</v>
      </c>
      <c r="E399" s="17" t="s">
        <v>165</v>
      </c>
      <c r="F399" s="18">
        <v>94016</v>
      </c>
      <c r="G399" s="18">
        <f t="shared" si="46"/>
        <v>-94016</v>
      </c>
      <c r="H399" s="18"/>
      <c r="I399" s="18"/>
      <c r="J399" s="18">
        <v>45800</v>
      </c>
      <c r="K399" s="18">
        <v>50465</v>
      </c>
    </row>
    <row r="400" s="2" customFormat="1" spans="1:11">
      <c r="A400" s="16"/>
      <c r="B400" s="17" t="s">
        <v>358</v>
      </c>
      <c r="C400" s="17" t="s">
        <v>359</v>
      </c>
      <c r="D400" s="17">
        <v>815</v>
      </c>
      <c r="E400" s="17" t="s">
        <v>361</v>
      </c>
      <c r="F400" s="18">
        <v>2042.47663665303</v>
      </c>
      <c r="G400" s="18">
        <f t="shared" si="46"/>
        <v>-2042.47663665303</v>
      </c>
      <c r="H400" s="18"/>
      <c r="I400" s="18"/>
      <c r="J400" s="18">
        <v>1814.15482674034</v>
      </c>
      <c r="K400" s="18">
        <v>338.199599787978</v>
      </c>
    </row>
    <row r="401" s="4" customFormat="1" ht="30" spans="1:11">
      <c r="A401" s="31" t="s">
        <v>448</v>
      </c>
      <c r="B401" s="32"/>
      <c r="C401" s="32"/>
      <c r="D401" s="32"/>
      <c r="E401" s="32"/>
      <c r="F401" s="32">
        <v>481710249.659704</v>
      </c>
      <c r="G401" s="32">
        <f>SUM(G6:G400)</f>
        <v>53374719.9333472</v>
      </c>
      <c r="H401" s="32">
        <f t="shared" si="45"/>
        <v>535084969.593051</v>
      </c>
      <c r="I401" s="32"/>
      <c r="J401" s="32">
        <v>511108625.050571</v>
      </c>
      <c r="K401" s="32">
        <v>403032611.680104</v>
      </c>
    </row>
    <row r="402" ht="30" spans="1:11">
      <c r="A402" s="6" t="s">
        <v>449</v>
      </c>
      <c r="B402" s="7" t="s">
        <v>44</v>
      </c>
      <c r="C402" s="7" t="s">
        <v>45</v>
      </c>
      <c r="D402" s="7">
        <v>11</v>
      </c>
      <c r="E402" s="7" t="s">
        <v>27</v>
      </c>
      <c r="F402" s="33">
        <v>6051924</v>
      </c>
      <c r="G402" s="33">
        <v>809408.415786281</v>
      </c>
      <c r="H402" s="33">
        <f t="shared" si="45"/>
        <v>6861332.41578628</v>
      </c>
      <c r="I402" s="34"/>
      <c r="J402" s="33">
        <v>6070391</v>
      </c>
      <c r="K402" s="33">
        <v>6073693</v>
      </c>
    </row>
    <row r="403" spans="2:11">
      <c r="B403" s="7" t="s">
        <v>72</v>
      </c>
      <c r="C403" s="7" t="s">
        <v>73</v>
      </c>
      <c r="D403" s="7">
        <v>11</v>
      </c>
      <c r="E403" s="7" t="s">
        <v>27</v>
      </c>
      <c r="F403" s="33"/>
      <c r="G403" s="34">
        <f t="shared" ref="G403:G413" si="47">+H403-F403</f>
        <v>5074.8</v>
      </c>
      <c r="H403" s="33">
        <v>5074.8</v>
      </c>
      <c r="I403" s="34"/>
      <c r="J403" s="33"/>
      <c r="K403" s="33"/>
    </row>
    <row r="404" spans="2:11">
      <c r="B404" s="35" t="s">
        <v>74</v>
      </c>
      <c r="C404" s="7" t="s">
        <v>75</v>
      </c>
      <c r="D404" s="7">
        <v>11</v>
      </c>
      <c r="E404" s="7" t="s">
        <v>27</v>
      </c>
      <c r="F404" s="33"/>
      <c r="G404" s="34">
        <f t="shared" si="47"/>
        <v>2872.75</v>
      </c>
      <c r="H404" s="33">
        <v>2872.75</v>
      </c>
      <c r="I404" s="34"/>
      <c r="J404" s="33"/>
      <c r="K404" s="33"/>
    </row>
    <row r="405" spans="2:11">
      <c r="B405" s="7" t="s">
        <v>78</v>
      </c>
      <c r="C405" s="7" t="s">
        <v>79</v>
      </c>
      <c r="D405" s="7">
        <v>11</v>
      </c>
      <c r="E405" s="7" t="s">
        <v>27</v>
      </c>
      <c r="F405" s="33">
        <v>529203</v>
      </c>
      <c r="G405" s="34">
        <f t="shared" si="47"/>
        <v>0</v>
      </c>
      <c r="H405" s="33">
        <v>529203</v>
      </c>
      <c r="I405" s="34"/>
      <c r="J405" s="33">
        <v>521700</v>
      </c>
      <c r="K405" s="33">
        <v>508528</v>
      </c>
    </row>
    <row r="406" spans="2:11">
      <c r="B406" s="7" t="s">
        <v>294</v>
      </c>
      <c r="C406" s="7" t="s">
        <v>295</v>
      </c>
      <c r="D406" s="7">
        <v>31</v>
      </c>
      <c r="E406" s="7" t="s">
        <v>163</v>
      </c>
      <c r="F406" s="33">
        <v>305000</v>
      </c>
      <c r="G406" s="34">
        <f t="shared" si="47"/>
        <v>0</v>
      </c>
      <c r="H406" s="33">
        <v>305000</v>
      </c>
      <c r="I406" s="34"/>
      <c r="J406" s="33">
        <v>310000</v>
      </c>
      <c r="K406" s="33">
        <v>313100</v>
      </c>
    </row>
    <row r="407" spans="3:11">
      <c r="C407" s="7"/>
      <c r="D407" s="7">
        <v>43</v>
      </c>
      <c r="E407" s="7" t="s">
        <v>165</v>
      </c>
      <c r="F407" s="33">
        <v>1063500</v>
      </c>
      <c r="G407" s="34">
        <f t="shared" si="47"/>
        <v>0</v>
      </c>
      <c r="H407" s="33">
        <v>1063500</v>
      </c>
      <c r="I407" s="34"/>
      <c r="J407" s="33">
        <v>882570</v>
      </c>
      <c r="K407" s="33">
        <v>873650</v>
      </c>
    </row>
    <row r="408" spans="3:11">
      <c r="C408" s="7"/>
      <c r="D408" s="7">
        <v>52</v>
      </c>
      <c r="E408" s="7" t="s">
        <v>177</v>
      </c>
      <c r="F408" s="33">
        <v>317847</v>
      </c>
      <c r="G408" s="34">
        <f t="shared" si="47"/>
        <v>266914</v>
      </c>
      <c r="H408" s="33">
        <v>584761</v>
      </c>
      <c r="I408" s="34"/>
      <c r="J408" s="33">
        <v>175870</v>
      </c>
      <c r="K408" s="33">
        <v>15792</v>
      </c>
    </row>
    <row r="409" spans="3:11">
      <c r="C409" s="7"/>
      <c r="D409" s="7">
        <v>61</v>
      </c>
      <c r="E409" s="7" t="s">
        <v>195</v>
      </c>
      <c r="F409" s="33">
        <v>21000</v>
      </c>
      <c r="G409" s="34">
        <f t="shared" si="47"/>
        <v>0</v>
      </c>
      <c r="H409" s="33">
        <v>21000</v>
      </c>
      <c r="I409" s="34"/>
      <c r="J409" s="33">
        <v>21000</v>
      </c>
      <c r="K409" s="33">
        <v>21000</v>
      </c>
    </row>
    <row r="410" spans="3:11">
      <c r="C410" s="7"/>
      <c r="D410" s="7">
        <v>71</v>
      </c>
      <c r="E410" s="35" t="s">
        <v>293</v>
      </c>
      <c r="F410" s="33"/>
      <c r="G410" s="34"/>
      <c r="H410" s="33">
        <v>90000</v>
      </c>
      <c r="I410" s="34"/>
      <c r="J410" s="33"/>
      <c r="K410" s="33"/>
    </row>
    <row r="411" spans="2:11">
      <c r="B411" s="7" t="s">
        <v>196</v>
      </c>
      <c r="C411" s="7" t="s">
        <v>197</v>
      </c>
      <c r="D411" s="7">
        <v>51</v>
      </c>
      <c r="E411" s="7" t="s">
        <v>169</v>
      </c>
      <c r="F411" s="33">
        <v>143905</v>
      </c>
      <c r="G411" s="34">
        <f t="shared" si="47"/>
        <v>0</v>
      </c>
      <c r="H411" s="33">
        <v>143905</v>
      </c>
      <c r="I411" s="34"/>
      <c r="J411" s="33">
        <v>65100</v>
      </c>
      <c r="K411" s="33">
        <v>42800</v>
      </c>
    </row>
    <row r="412" spans="3:11">
      <c r="C412" s="7"/>
      <c r="D412" s="7">
        <v>52</v>
      </c>
      <c r="E412" s="7" t="s">
        <v>177</v>
      </c>
      <c r="F412" s="33">
        <v>93874</v>
      </c>
      <c r="G412" s="34">
        <f t="shared" si="47"/>
        <v>0</v>
      </c>
      <c r="H412" s="33">
        <v>93874</v>
      </c>
      <c r="I412" s="34"/>
      <c r="J412" s="33">
        <v>10630</v>
      </c>
      <c r="K412" s="33"/>
    </row>
    <row r="413" spans="3:11">
      <c r="C413" s="7"/>
      <c r="D413" s="7">
        <v>61</v>
      </c>
      <c r="E413" s="7" t="s">
        <v>195</v>
      </c>
      <c r="F413" s="33">
        <v>22000</v>
      </c>
      <c r="G413" s="34">
        <f t="shared" si="47"/>
        <v>0</v>
      </c>
      <c r="H413" s="33">
        <v>22000</v>
      </c>
      <c r="I413" s="34"/>
      <c r="J413" s="33"/>
      <c r="K413" s="33"/>
    </row>
    <row r="414" ht="30" spans="1:11">
      <c r="A414" s="6" t="s">
        <v>450</v>
      </c>
      <c r="B414" s="7" t="s">
        <v>44</v>
      </c>
      <c r="C414" s="7" t="s">
        <v>45</v>
      </c>
      <c r="D414" s="7">
        <v>11</v>
      </c>
      <c r="E414" s="7" t="s">
        <v>27</v>
      </c>
      <c r="F414" s="33">
        <v>2827160</v>
      </c>
      <c r="G414" s="33">
        <v>378115.636742025</v>
      </c>
      <c r="H414" s="33">
        <f>+F414+G414</f>
        <v>3205275.63674202</v>
      </c>
      <c r="I414" s="34"/>
      <c r="J414" s="33">
        <v>2835785</v>
      </c>
      <c r="K414" s="33">
        <v>2837326</v>
      </c>
    </row>
    <row r="415" spans="2:11">
      <c r="B415" s="7" t="s">
        <v>72</v>
      </c>
      <c r="C415" s="7" t="s">
        <v>73</v>
      </c>
      <c r="D415" s="7">
        <v>11</v>
      </c>
      <c r="E415" s="7" t="s">
        <v>27</v>
      </c>
      <c r="F415" s="33">
        <v>19100</v>
      </c>
      <c r="G415" s="34">
        <f t="shared" ref="G415:G427" si="48">+H415-F415</f>
        <v>6678.44</v>
      </c>
      <c r="H415" s="33">
        <v>25778.44</v>
      </c>
      <c r="I415" s="34"/>
      <c r="J415" s="33"/>
      <c r="K415" s="33"/>
    </row>
    <row r="416" spans="2:11">
      <c r="B416" s="7" t="s">
        <v>78</v>
      </c>
      <c r="C416" s="7" t="s">
        <v>79</v>
      </c>
      <c r="D416" s="7">
        <v>11</v>
      </c>
      <c r="E416" s="7" t="s">
        <v>27</v>
      </c>
      <c r="F416" s="33">
        <v>299396</v>
      </c>
      <c r="G416" s="34">
        <f t="shared" si="48"/>
        <v>0</v>
      </c>
      <c r="H416" s="33">
        <v>299396</v>
      </c>
      <c r="I416" s="34"/>
      <c r="J416" s="33">
        <v>316808</v>
      </c>
      <c r="K416" s="33">
        <v>331577</v>
      </c>
    </row>
    <row r="417" spans="2:11">
      <c r="B417" s="7" t="s">
        <v>294</v>
      </c>
      <c r="C417" s="7" t="s">
        <v>295</v>
      </c>
      <c r="D417" s="7">
        <v>31</v>
      </c>
      <c r="E417" s="7" t="s">
        <v>163</v>
      </c>
      <c r="F417" s="33">
        <v>230000</v>
      </c>
      <c r="G417" s="34">
        <f t="shared" si="48"/>
        <v>-50000</v>
      </c>
      <c r="H417" s="33">
        <v>180000</v>
      </c>
      <c r="I417" s="34"/>
      <c r="J417" s="33">
        <v>240000</v>
      </c>
      <c r="K417" s="33">
        <v>250000</v>
      </c>
    </row>
    <row r="418" spans="3:11">
      <c r="C418" s="7"/>
      <c r="D418" s="7">
        <v>43</v>
      </c>
      <c r="E418" s="7" t="s">
        <v>165</v>
      </c>
      <c r="F418" s="33">
        <v>400000</v>
      </c>
      <c r="G418" s="34">
        <f t="shared" si="48"/>
        <v>4000</v>
      </c>
      <c r="H418" s="33">
        <v>404000</v>
      </c>
      <c r="I418" s="34"/>
      <c r="J418" s="33">
        <v>400000</v>
      </c>
      <c r="K418" s="33">
        <v>400000</v>
      </c>
    </row>
    <row r="419" spans="3:11">
      <c r="C419" s="7"/>
      <c r="D419" s="7">
        <v>52</v>
      </c>
      <c r="E419" s="7" t="s">
        <v>177</v>
      </c>
      <c r="F419" s="33">
        <v>124690</v>
      </c>
      <c r="G419" s="34">
        <f t="shared" si="48"/>
        <v>199469</v>
      </c>
      <c r="H419" s="33">
        <v>324159</v>
      </c>
      <c r="I419" s="34"/>
      <c r="J419" s="33">
        <v>73190</v>
      </c>
      <c r="K419" s="33">
        <v>68190</v>
      </c>
    </row>
    <row r="420" spans="3:11">
      <c r="C420" s="7"/>
      <c r="D420" s="7">
        <v>61</v>
      </c>
      <c r="E420" s="7" t="s">
        <v>195</v>
      </c>
      <c r="F420" s="33">
        <v>500</v>
      </c>
      <c r="G420" s="34">
        <f t="shared" si="48"/>
        <v>7800</v>
      </c>
      <c r="H420" s="33">
        <v>8300</v>
      </c>
      <c r="I420" s="34"/>
      <c r="J420" s="33">
        <v>500</v>
      </c>
      <c r="K420" s="33">
        <v>500</v>
      </c>
    </row>
    <row r="421" spans="2:11">
      <c r="B421" s="7" t="s">
        <v>338</v>
      </c>
      <c r="C421" s="7" t="s">
        <v>339</v>
      </c>
      <c r="D421" s="7">
        <v>11</v>
      </c>
      <c r="E421" s="7" t="s">
        <v>27</v>
      </c>
      <c r="F421" s="33">
        <v>30000</v>
      </c>
      <c r="G421" s="34">
        <f t="shared" si="48"/>
        <v>-30000</v>
      </c>
      <c r="H421" s="33"/>
      <c r="I421" s="34"/>
      <c r="J421" s="33">
        <v>30000</v>
      </c>
      <c r="K421" s="33">
        <v>30000</v>
      </c>
    </row>
    <row r="422" spans="2:11">
      <c r="B422" s="7" t="s">
        <v>196</v>
      </c>
      <c r="C422" s="7" t="s">
        <v>197</v>
      </c>
      <c r="D422" s="7">
        <v>51</v>
      </c>
      <c r="E422" s="7" t="s">
        <v>169</v>
      </c>
      <c r="F422" s="33">
        <v>88991</v>
      </c>
      <c r="G422" s="34">
        <f t="shared" si="48"/>
        <v>9649</v>
      </c>
      <c r="H422" s="33">
        <v>98640</v>
      </c>
      <c r="I422" s="34"/>
      <c r="J422" s="33">
        <v>9750</v>
      </c>
      <c r="K422" s="33"/>
    </row>
    <row r="423" spans="3:11">
      <c r="C423" s="7"/>
      <c r="D423" s="7">
        <v>43</v>
      </c>
      <c r="E423" s="7" t="s">
        <v>165</v>
      </c>
      <c r="F423" s="33"/>
      <c r="G423" s="34"/>
      <c r="H423" s="33">
        <v>93378</v>
      </c>
      <c r="I423" s="34"/>
      <c r="J423" s="33"/>
      <c r="K423" s="33"/>
    </row>
    <row r="424" spans="3:11">
      <c r="C424" s="7"/>
      <c r="D424" s="7">
        <v>52</v>
      </c>
      <c r="E424" s="7" t="s">
        <v>177</v>
      </c>
      <c r="F424" s="33"/>
      <c r="G424" s="34"/>
      <c r="H424" s="33">
        <v>32952</v>
      </c>
      <c r="I424" s="34"/>
      <c r="J424" s="33"/>
      <c r="K424" s="33"/>
    </row>
    <row r="425" spans="3:11">
      <c r="C425" s="7"/>
      <c r="D425" s="7">
        <v>61</v>
      </c>
      <c r="E425" s="7" t="s">
        <v>195</v>
      </c>
      <c r="F425" s="33"/>
      <c r="G425" s="34"/>
      <c r="H425" s="33">
        <v>17247</v>
      </c>
      <c r="I425" s="34"/>
      <c r="J425" s="33"/>
      <c r="K425" s="33"/>
    </row>
    <row r="426" ht="30" spans="1:11">
      <c r="A426" s="6" t="s">
        <v>451</v>
      </c>
      <c r="B426" s="7" t="s">
        <v>44</v>
      </c>
      <c r="C426" s="7" t="s">
        <v>45</v>
      </c>
      <c r="D426" s="7">
        <v>11</v>
      </c>
      <c r="E426" s="7" t="s">
        <v>27</v>
      </c>
      <c r="F426" s="33">
        <v>3536233</v>
      </c>
      <c r="G426" s="33">
        <v>472949.883438914</v>
      </c>
      <c r="H426" s="33">
        <f>+F426+G426</f>
        <v>4009182.88343891</v>
      </c>
      <c r="I426" s="34"/>
      <c r="J426" s="33">
        <v>3547023</v>
      </c>
      <c r="K426" s="33">
        <v>3548950</v>
      </c>
    </row>
    <row r="427" spans="2:11">
      <c r="B427" s="7" t="s">
        <v>72</v>
      </c>
      <c r="C427" s="7" t="s">
        <v>73</v>
      </c>
      <c r="E427" s="7"/>
      <c r="F427" s="33"/>
      <c r="G427" s="34">
        <f t="shared" si="48"/>
        <v>17619.53</v>
      </c>
      <c r="H427" s="33">
        <v>17619.53</v>
      </c>
      <c r="I427" s="34"/>
      <c r="J427" s="33"/>
      <c r="K427" s="33"/>
    </row>
    <row r="428" spans="2:11">
      <c r="B428" s="7" t="s">
        <v>74</v>
      </c>
      <c r="C428" s="7" t="s">
        <v>75</v>
      </c>
      <c r="D428" s="7">
        <v>11</v>
      </c>
      <c r="E428" s="7" t="s">
        <v>27</v>
      </c>
      <c r="F428" s="33"/>
      <c r="G428" s="34">
        <f t="shared" ref="G428:G436" si="49">+H428-F428</f>
        <v>939.29</v>
      </c>
      <c r="H428" s="33">
        <v>939.29</v>
      </c>
      <c r="I428" s="34"/>
      <c r="J428" s="33"/>
      <c r="K428" s="33"/>
    </row>
    <row r="429" spans="2:11">
      <c r="B429" s="7" t="s">
        <v>78</v>
      </c>
      <c r="C429" s="7" t="s">
        <v>79</v>
      </c>
      <c r="D429" s="7">
        <v>11</v>
      </c>
      <c r="E429" s="7" t="s">
        <v>27</v>
      </c>
      <c r="F429" s="33">
        <v>383836</v>
      </c>
      <c r="G429" s="34">
        <f t="shared" si="49"/>
        <v>0</v>
      </c>
      <c r="H429" s="33">
        <v>383836</v>
      </c>
      <c r="I429" s="34"/>
      <c r="J429" s="33">
        <v>375084</v>
      </c>
      <c r="K429" s="33">
        <v>364242</v>
      </c>
    </row>
    <row r="430" spans="2:11">
      <c r="B430" s="7" t="s">
        <v>294</v>
      </c>
      <c r="C430" s="7" t="s">
        <v>295</v>
      </c>
      <c r="D430" s="7">
        <v>31</v>
      </c>
      <c r="E430" s="7" t="s">
        <v>163</v>
      </c>
      <c r="F430" s="33">
        <v>410687</v>
      </c>
      <c r="G430" s="34">
        <f t="shared" si="49"/>
        <v>98852</v>
      </c>
      <c r="H430" s="33">
        <v>509539</v>
      </c>
      <c r="I430" s="34"/>
      <c r="J430" s="33">
        <v>306115</v>
      </c>
      <c r="K430" s="33">
        <v>277398</v>
      </c>
    </row>
    <row r="431" spans="3:11">
      <c r="C431" s="7"/>
      <c r="D431" s="7">
        <v>43</v>
      </c>
      <c r="E431" s="7" t="s">
        <v>165</v>
      </c>
      <c r="F431" s="33">
        <v>1312280</v>
      </c>
      <c r="G431" s="34">
        <f t="shared" si="49"/>
        <v>-291430.14</v>
      </c>
      <c r="H431" s="33">
        <v>1020849.86</v>
      </c>
      <c r="I431" s="34"/>
      <c r="J431" s="33">
        <v>1312950</v>
      </c>
      <c r="K431" s="33">
        <v>1313410</v>
      </c>
    </row>
    <row r="432" spans="3:11">
      <c r="C432" s="7"/>
      <c r="D432" s="7">
        <v>52</v>
      </c>
      <c r="E432" s="7" t="s">
        <v>177</v>
      </c>
      <c r="F432" s="33"/>
      <c r="G432" s="34"/>
      <c r="H432" s="33">
        <v>112665</v>
      </c>
      <c r="I432" s="34"/>
      <c r="J432" s="33"/>
      <c r="K432" s="33"/>
    </row>
    <row r="433" spans="3:11">
      <c r="C433" s="7"/>
      <c r="D433" s="7">
        <v>61</v>
      </c>
      <c r="E433" s="7" t="s">
        <v>195</v>
      </c>
      <c r="F433" s="33"/>
      <c r="G433" s="34"/>
      <c r="H433" s="33">
        <v>37044</v>
      </c>
      <c r="I433" s="34"/>
      <c r="J433" s="33"/>
      <c r="K433" s="33"/>
    </row>
    <row r="434" spans="2:11">
      <c r="B434" s="7" t="s">
        <v>196</v>
      </c>
      <c r="C434" s="7" t="s">
        <v>197</v>
      </c>
      <c r="D434" s="7">
        <v>51</v>
      </c>
      <c r="E434" s="7" t="s">
        <v>169</v>
      </c>
      <c r="F434" s="33">
        <v>16843</v>
      </c>
      <c r="G434" s="34">
        <f t="shared" si="49"/>
        <v>94548</v>
      </c>
      <c r="H434" s="33">
        <v>111391</v>
      </c>
      <c r="I434" s="34"/>
      <c r="J434" s="33">
        <v>2240</v>
      </c>
      <c r="K434" s="33">
        <v>0</v>
      </c>
    </row>
    <row r="435" spans="3:11">
      <c r="C435" s="7"/>
      <c r="D435" s="7">
        <v>52</v>
      </c>
      <c r="E435" s="7" t="s">
        <v>177</v>
      </c>
      <c r="F435" s="33">
        <v>158541</v>
      </c>
      <c r="G435" s="34">
        <f t="shared" si="49"/>
        <v>22335</v>
      </c>
      <c r="H435" s="33">
        <v>180876</v>
      </c>
      <c r="I435" s="34"/>
      <c r="J435" s="33">
        <v>79270</v>
      </c>
      <c r="K435" s="33">
        <v>0</v>
      </c>
    </row>
    <row r="436" spans="3:11">
      <c r="C436" s="7"/>
      <c r="D436" s="7">
        <v>61</v>
      </c>
      <c r="E436" s="7" t="s">
        <v>195</v>
      </c>
      <c r="F436" s="33">
        <v>28000</v>
      </c>
      <c r="G436" s="34">
        <f t="shared" si="49"/>
        <v>22225</v>
      </c>
      <c r="H436" s="33">
        <v>50225</v>
      </c>
      <c r="I436" s="34"/>
      <c r="J436" s="33">
        <v>0</v>
      </c>
      <c r="K436" s="33">
        <v>0</v>
      </c>
    </row>
    <row r="437" ht="45" spans="1:11">
      <c r="A437" s="6" t="s">
        <v>452</v>
      </c>
      <c r="B437" s="7" t="s">
        <v>44</v>
      </c>
      <c r="C437" s="7" t="s">
        <v>45</v>
      </c>
      <c r="D437" s="7">
        <v>11</v>
      </c>
      <c r="E437" s="7" t="s">
        <v>27</v>
      </c>
      <c r="F437" s="33">
        <v>3503504</v>
      </c>
      <c r="G437" s="33">
        <v>468572.576645195</v>
      </c>
      <c r="H437" s="33">
        <f>+F437+G437</f>
        <v>3972076.5766452</v>
      </c>
      <c r="I437" s="34"/>
      <c r="J437" s="33">
        <v>3514194</v>
      </c>
      <c r="K437" s="33">
        <v>3516104</v>
      </c>
    </row>
    <row r="438" spans="2:11">
      <c r="B438" s="7" t="s">
        <v>74</v>
      </c>
      <c r="C438" s="7" t="s">
        <v>75</v>
      </c>
      <c r="D438" s="7">
        <v>11</v>
      </c>
      <c r="E438" s="7" t="s">
        <v>27</v>
      </c>
      <c r="F438" s="33"/>
      <c r="G438" s="34">
        <f t="shared" ref="G438:G446" si="50">+H438-F438</f>
        <v>1154.53</v>
      </c>
      <c r="H438" s="33">
        <v>1154.53</v>
      </c>
      <c r="I438" s="34"/>
      <c r="J438" s="33"/>
      <c r="K438" s="33"/>
    </row>
    <row r="439" spans="2:11">
      <c r="B439" s="7" t="s">
        <v>78</v>
      </c>
      <c r="C439" s="7" t="s">
        <v>79</v>
      </c>
      <c r="D439" s="7">
        <v>11</v>
      </c>
      <c r="E439" s="7" t="s">
        <v>27</v>
      </c>
      <c r="F439" s="33">
        <v>362853</v>
      </c>
      <c r="G439" s="34">
        <f t="shared" si="50"/>
        <v>0</v>
      </c>
      <c r="H439" s="33">
        <v>362853</v>
      </c>
      <c r="I439" s="34"/>
      <c r="J439" s="33">
        <v>388193</v>
      </c>
      <c r="K439" s="33">
        <v>409330</v>
      </c>
    </row>
    <row r="440" spans="2:11">
      <c r="B440" s="7" t="s">
        <v>294</v>
      </c>
      <c r="C440" s="7" t="s">
        <v>295</v>
      </c>
      <c r="D440" s="7">
        <v>31</v>
      </c>
      <c r="E440" s="7" t="s">
        <v>163</v>
      </c>
      <c r="F440" s="33">
        <v>194000</v>
      </c>
      <c r="G440" s="34">
        <f t="shared" si="50"/>
        <v>-39000</v>
      </c>
      <c r="H440" s="33">
        <v>155000</v>
      </c>
      <c r="I440" s="34"/>
      <c r="J440" s="33">
        <v>200300</v>
      </c>
      <c r="K440" s="33">
        <v>220800</v>
      </c>
    </row>
    <row r="441" spans="3:11">
      <c r="C441" s="7"/>
      <c r="D441" s="7">
        <v>43</v>
      </c>
      <c r="E441" s="7" t="s">
        <v>165</v>
      </c>
      <c r="F441" s="33">
        <v>1326850</v>
      </c>
      <c r="G441" s="34">
        <f t="shared" si="50"/>
        <v>-46950</v>
      </c>
      <c r="H441" s="33">
        <v>1279900</v>
      </c>
      <c r="I441" s="34"/>
      <c r="J441" s="33">
        <v>1425950</v>
      </c>
      <c r="K441" s="33">
        <v>1268050</v>
      </c>
    </row>
    <row r="442" spans="3:11">
      <c r="C442" s="7"/>
      <c r="D442" s="7">
        <v>52</v>
      </c>
      <c r="E442" s="7" t="s">
        <v>177</v>
      </c>
      <c r="F442" s="33">
        <v>11000</v>
      </c>
      <c r="G442" s="34">
        <f t="shared" si="50"/>
        <v>8000</v>
      </c>
      <c r="H442" s="33">
        <v>19000</v>
      </c>
      <c r="I442" s="34"/>
      <c r="J442" s="33">
        <v>11000</v>
      </c>
      <c r="K442" s="33">
        <v>6000</v>
      </c>
    </row>
    <row r="443" spans="3:11">
      <c r="C443" s="7"/>
      <c r="D443" s="7">
        <v>61</v>
      </c>
      <c r="E443" s="7" t="s">
        <v>195</v>
      </c>
      <c r="F443" s="33">
        <v>13000</v>
      </c>
      <c r="G443" s="34">
        <f t="shared" si="50"/>
        <v>-5000</v>
      </c>
      <c r="H443" s="33">
        <v>8000</v>
      </c>
      <c r="I443" s="34"/>
      <c r="J443" s="33">
        <v>13000</v>
      </c>
      <c r="K443" s="33">
        <v>13000</v>
      </c>
    </row>
    <row r="444" spans="3:11">
      <c r="C444" s="7"/>
      <c r="D444" s="7">
        <v>71</v>
      </c>
      <c r="E444" s="7" t="s">
        <v>293</v>
      </c>
      <c r="F444" s="33">
        <v>500</v>
      </c>
      <c r="G444" s="34">
        <f t="shared" si="50"/>
        <v>0</v>
      </c>
      <c r="H444" s="33">
        <v>500</v>
      </c>
      <c r="I444" s="34"/>
      <c r="J444" s="33">
        <v>500</v>
      </c>
      <c r="K444" s="33">
        <v>500</v>
      </c>
    </row>
    <row r="445" spans="3:11">
      <c r="C445" s="7"/>
      <c r="D445" s="7">
        <v>43</v>
      </c>
      <c r="E445" s="7" t="s">
        <v>165</v>
      </c>
      <c r="F445" s="33">
        <v>9000</v>
      </c>
      <c r="G445" s="34">
        <f t="shared" si="50"/>
        <v>-9000</v>
      </c>
      <c r="H445" s="33"/>
      <c r="I445" s="34"/>
      <c r="J445" s="33">
        <v>10000</v>
      </c>
      <c r="K445" s="33">
        <v>11000</v>
      </c>
    </row>
    <row r="446" spans="2:11">
      <c r="B446" s="7" t="s">
        <v>196</v>
      </c>
      <c r="C446" s="7" t="s">
        <v>197</v>
      </c>
      <c r="D446" s="7">
        <v>51</v>
      </c>
      <c r="E446" s="7" t="s">
        <v>169</v>
      </c>
      <c r="F446" s="33">
        <v>107400</v>
      </c>
      <c r="G446" s="34">
        <f t="shared" si="50"/>
        <v>11780</v>
      </c>
      <c r="H446" s="33">
        <v>119180</v>
      </c>
      <c r="I446" s="34"/>
      <c r="J446" s="33">
        <v>74600</v>
      </c>
      <c r="K446" s="33">
        <v>0</v>
      </c>
    </row>
    <row r="447" ht="30" spans="1:11">
      <c r="A447" s="6" t="s">
        <v>453</v>
      </c>
      <c r="B447" s="7" t="s">
        <v>44</v>
      </c>
      <c r="C447" s="7" t="s">
        <v>45</v>
      </c>
      <c r="D447" s="7">
        <v>11</v>
      </c>
      <c r="E447" s="7" t="s">
        <v>27</v>
      </c>
      <c r="F447" s="33">
        <v>2953488</v>
      </c>
      <c r="G447" s="33">
        <v>395011.246526525</v>
      </c>
      <c r="H447" s="33">
        <f>+F447+G447</f>
        <v>3348499.24652652</v>
      </c>
      <c r="I447" s="34"/>
      <c r="J447" s="33">
        <v>2962499</v>
      </c>
      <c r="K447" s="33">
        <v>2964109</v>
      </c>
    </row>
    <row r="448" spans="2:11">
      <c r="B448" s="7" t="s">
        <v>78</v>
      </c>
      <c r="C448" s="7" t="s">
        <v>79</v>
      </c>
      <c r="D448" s="7">
        <v>11</v>
      </c>
      <c r="E448" s="7" t="s">
        <v>27</v>
      </c>
      <c r="F448" s="33">
        <v>203711</v>
      </c>
      <c r="G448" s="34">
        <f t="shared" ref="G448:G455" si="51">+H448-F448</f>
        <v>0</v>
      </c>
      <c r="H448" s="33">
        <v>203711</v>
      </c>
      <c r="I448" s="34"/>
      <c r="J448" s="33">
        <v>216969</v>
      </c>
      <c r="K448" s="33">
        <v>228433</v>
      </c>
    </row>
    <row r="449" spans="2:11">
      <c r="B449" s="7" t="s">
        <v>294</v>
      </c>
      <c r="C449" s="7" t="s">
        <v>295</v>
      </c>
      <c r="D449" s="7">
        <v>31</v>
      </c>
      <c r="E449" s="7" t="s">
        <v>163</v>
      </c>
      <c r="F449" s="33">
        <v>124500</v>
      </c>
      <c r="G449" s="34">
        <f t="shared" si="51"/>
        <v>0</v>
      </c>
      <c r="H449" s="33">
        <v>124500</v>
      </c>
      <c r="I449" s="34"/>
      <c r="J449" s="33">
        <v>124500</v>
      </c>
      <c r="K449" s="33">
        <v>124500</v>
      </c>
    </row>
    <row r="450" spans="3:11">
      <c r="C450" s="7"/>
      <c r="D450" s="7">
        <v>43</v>
      </c>
      <c r="E450" s="7" t="s">
        <v>165</v>
      </c>
      <c r="F450" s="33">
        <v>600632</v>
      </c>
      <c r="G450" s="34">
        <f t="shared" si="51"/>
        <v>0</v>
      </c>
      <c r="H450" s="33">
        <v>600632</v>
      </c>
      <c r="I450" s="34"/>
      <c r="J450" s="33">
        <v>600632</v>
      </c>
      <c r="K450" s="33">
        <v>600632</v>
      </c>
    </row>
    <row r="451" spans="3:11">
      <c r="C451" s="7"/>
      <c r="D451" s="7">
        <v>52</v>
      </c>
      <c r="E451" s="7" t="s">
        <v>177</v>
      </c>
      <c r="F451" s="33">
        <v>35141</v>
      </c>
      <c r="G451" s="34">
        <f t="shared" si="51"/>
        <v>51778</v>
      </c>
      <c r="H451" s="33">
        <v>86919</v>
      </c>
      <c r="I451" s="34"/>
      <c r="J451" s="33">
        <v>1800</v>
      </c>
      <c r="K451" s="33">
        <v>1800</v>
      </c>
    </row>
    <row r="452" spans="3:11">
      <c r="C452" s="7"/>
      <c r="D452" s="7">
        <v>61</v>
      </c>
      <c r="E452" s="7" t="s">
        <v>195</v>
      </c>
      <c r="F452" s="33">
        <v>912</v>
      </c>
      <c r="G452" s="34">
        <f t="shared" si="51"/>
        <v>0</v>
      </c>
      <c r="H452" s="33">
        <v>912</v>
      </c>
      <c r="I452" s="34"/>
      <c r="J452" s="33">
        <v>912</v>
      </c>
      <c r="K452" s="33">
        <v>912</v>
      </c>
    </row>
    <row r="453" spans="3:11">
      <c r="C453" s="7"/>
      <c r="D453" s="7">
        <v>71</v>
      </c>
      <c r="E453" s="7" t="s">
        <v>293</v>
      </c>
      <c r="F453" s="33">
        <v>2000</v>
      </c>
      <c r="G453" s="34">
        <f t="shared" si="51"/>
        <v>0</v>
      </c>
      <c r="H453" s="33">
        <v>2000</v>
      </c>
      <c r="I453" s="34"/>
      <c r="J453" s="33">
        <v>2000</v>
      </c>
      <c r="K453" s="33">
        <v>2000</v>
      </c>
    </row>
    <row r="454" spans="2:11">
      <c r="B454" s="7" t="s">
        <v>196</v>
      </c>
      <c r="C454" s="7" t="s">
        <v>197</v>
      </c>
      <c r="D454" s="7">
        <v>51</v>
      </c>
      <c r="E454" s="7" t="s">
        <v>169</v>
      </c>
      <c r="F454" s="33">
        <v>13347</v>
      </c>
      <c r="G454" s="34">
        <f t="shared" si="51"/>
        <v>2153</v>
      </c>
      <c r="H454" s="33">
        <v>15500</v>
      </c>
      <c r="I454" s="34"/>
      <c r="J454" s="33">
        <v>0</v>
      </c>
      <c r="K454" s="33">
        <v>0</v>
      </c>
    </row>
    <row r="455" spans="3:11">
      <c r="C455" s="7"/>
      <c r="D455" s="7">
        <v>61</v>
      </c>
      <c r="E455" s="7" t="s">
        <v>195</v>
      </c>
      <c r="F455" s="33">
        <v>5381</v>
      </c>
      <c r="G455" s="34">
        <f t="shared" si="51"/>
        <v>-5381</v>
      </c>
      <c r="H455" s="33"/>
      <c r="I455" s="34"/>
      <c r="J455" s="33"/>
      <c r="K455" s="33"/>
    </row>
    <row r="456" spans="3:11">
      <c r="C456" s="7"/>
      <c r="D456" s="7">
        <v>52</v>
      </c>
      <c r="E456" s="7" t="s">
        <v>177</v>
      </c>
      <c r="F456" s="33"/>
      <c r="G456" s="34"/>
      <c r="H456" s="33">
        <v>100</v>
      </c>
      <c r="I456" s="34"/>
      <c r="J456" s="33"/>
      <c r="K456" s="33"/>
    </row>
    <row r="457" ht="30" spans="1:11">
      <c r="A457" s="6" t="s">
        <v>454</v>
      </c>
      <c r="B457" s="7" t="s">
        <v>44</v>
      </c>
      <c r="C457" s="7" t="s">
        <v>45</v>
      </c>
      <c r="D457" s="7">
        <v>11</v>
      </c>
      <c r="E457" s="7" t="s">
        <v>27</v>
      </c>
      <c r="F457" s="33">
        <v>11934428</v>
      </c>
      <c r="G457" s="33">
        <v>1596157.92610671</v>
      </c>
      <c r="H457" s="33">
        <f>+F457+G457</f>
        <v>13530585.9261067</v>
      </c>
      <c r="I457" s="34"/>
      <c r="J457" s="33">
        <v>11970844</v>
      </c>
      <c r="K457" s="33">
        <v>11977353</v>
      </c>
    </row>
    <row r="458" spans="2:11">
      <c r="B458" s="7" t="s">
        <v>72</v>
      </c>
      <c r="C458" s="7" t="s">
        <v>73</v>
      </c>
      <c r="D458" s="7">
        <v>11</v>
      </c>
      <c r="E458" s="7" t="s">
        <v>27</v>
      </c>
      <c r="F458" s="33">
        <v>100000</v>
      </c>
      <c r="G458" s="34">
        <f t="shared" ref="G458:G468" si="52">+H458-F458</f>
        <v>-74359.93</v>
      </c>
      <c r="H458" s="33">
        <v>25640.07</v>
      </c>
      <c r="I458" s="34"/>
      <c r="J458" s="33">
        <v>100000</v>
      </c>
      <c r="K458" s="33">
        <v>100000</v>
      </c>
    </row>
    <row r="459" spans="2:11">
      <c r="B459" s="35" t="s">
        <v>74</v>
      </c>
      <c r="C459" s="7" t="s">
        <v>75</v>
      </c>
      <c r="D459" s="7">
        <v>11</v>
      </c>
      <c r="E459" s="7" t="s">
        <v>27</v>
      </c>
      <c r="F459" s="33"/>
      <c r="G459" s="34">
        <f t="shared" si="52"/>
        <v>1060.24</v>
      </c>
      <c r="H459" s="33">
        <v>1060.24</v>
      </c>
      <c r="I459" s="34"/>
      <c r="J459" s="33"/>
      <c r="K459" s="33"/>
    </row>
    <row r="460" spans="2:11">
      <c r="B460" s="7" t="s">
        <v>78</v>
      </c>
      <c r="C460" s="7" t="s">
        <v>79</v>
      </c>
      <c r="D460" s="7">
        <v>11</v>
      </c>
      <c r="E460" s="7" t="s">
        <v>27</v>
      </c>
      <c r="F460" s="33">
        <v>790807</v>
      </c>
      <c r="G460" s="34">
        <f t="shared" si="52"/>
        <v>0</v>
      </c>
      <c r="H460" s="33">
        <v>790807</v>
      </c>
      <c r="I460" s="34"/>
      <c r="J460" s="33">
        <v>765813</v>
      </c>
      <c r="K460" s="33">
        <v>733248</v>
      </c>
    </row>
    <row r="461" spans="2:11">
      <c r="B461" s="7" t="s">
        <v>294</v>
      </c>
      <c r="C461" s="7" t="s">
        <v>295</v>
      </c>
      <c r="D461" s="7">
        <v>31</v>
      </c>
      <c r="E461" s="7" t="s">
        <v>163</v>
      </c>
      <c r="F461" s="33">
        <v>1591500</v>
      </c>
      <c r="G461" s="34">
        <f t="shared" si="52"/>
        <v>303465</v>
      </c>
      <c r="H461" s="33">
        <v>1894965</v>
      </c>
      <c r="I461" s="34"/>
      <c r="J461" s="33">
        <v>1559800</v>
      </c>
      <c r="K461" s="33">
        <v>1594800</v>
      </c>
    </row>
    <row r="462" spans="3:11">
      <c r="C462" s="7"/>
      <c r="D462" s="7">
        <v>43</v>
      </c>
      <c r="E462" s="7" t="s">
        <v>165</v>
      </c>
      <c r="F462" s="33">
        <v>2107300</v>
      </c>
      <c r="G462" s="34">
        <f t="shared" si="52"/>
        <v>1435091</v>
      </c>
      <c r="H462" s="33">
        <v>3542391</v>
      </c>
      <c r="I462" s="34"/>
      <c r="J462" s="33">
        <v>1673000</v>
      </c>
      <c r="K462" s="33">
        <v>1708700</v>
      </c>
    </row>
    <row r="463" spans="3:11">
      <c r="C463" s="7"/>
      <c r="D463" s="7">
        <v>52</v>
      </c>
      <c r="E463" s="7" t="s">
        <v>177</v>
      </c>
      <c r="F463" s="33">
        <v>833550</v>
      </c>
      <c r="G463" s="34">
        <f t="shared" si="52"/>
        <v>1568253</v>
      </c>
      <c r="H463" s="33">
        <v>2401803</v>
      </c>
      <c r="I463" s="34"/>
      <c r="J463" s="33">
        <v>563950</v>
      </c>
      <c r="K463" s="33">
        <v>339450</v>
      </c>
    </row>
    <row r="464" spans="3:11">
      <c r="C464" s="7"/>
      <c r="D464" s="7">
        <v>61</v>
      </c>
      <c r="E464" s="7" t="s">
        <v>195</v>
      </c>
      <c r="F464" s="33">
        <v>66600</v>
      </c>
      <c r="G464" s="34">
        <f t="shared" si="52"/>
        <v>44264</v>
      </c>
      <c r="H464" s="33">
        <v>110864</v>
      </c>
      <c r="I464" s="34"/>
      <c r="J464" s="33">
        <v>68700</v>
      </c>
      <c r="K464" s="33">
        <v>69800</v>
      </c>
    </row>
    <row r="465" spans="2:11">
      <c r="B465" s="7" t="s">
        <v>342</v>
      </c>
      <c r="C465" s="7" t="s">
        <v>343</v>
      </c>
      <c r="D465" s="7">
        <v>12</v>
      </c>
      <c r="E465" s="7" t="s">
        <v>57</v>
      </c>
      <c r="F465" s="33">
        <v>42024.6006950147</v>
      </c>
      <c r="G465" s="34">
        <f t="shared" si="52"/>
        <v>55508.7493049853</v>
      </c>
      <c r="H465" s="33">
        <v>97533.35</v>
      </c>
      <c r="I465" s="34"/>
      <c r="J465" s="33"/>
      <c r="K465" s="33"/>
    </row>
    <row r="466" spans="3:11">
      <c r="C466" s="7"/>
      <c r="D466" s="7">
        <v>563</v>
      </c>
      <c r="E466" s="7" t="s">
        <v>412</v>
      </c>
      <c r="F466" s="33">
        <v>308309.765725078</v>
      </c>
      <c r="G466" s="34">
        <f t="shared" si="52"/>
        <v>98374.504274922</v>
      </c>
      <c r="H466" s="33">
        <v>406684.27</v>
      </c>
      <c r="I466" s="34"/>
      <c r="J466" s="33"/>
      <c r="K466" s="33"/>
    </row>
    <row r="467" spans="2:11">
      <c r="B467" s="7" t="s">
        <v>196</v>
      </c>
      <c r="C467" s="7" t="s">
        <v>197</v>
      </c>
      <c r="D467" s="7">
        <v>51</v>
      </c>
      <c r="E467" s="7" t="s">
        <v>169</v>
      </c>
      <c r="F467" s="33">
        <v>65400</v>
      </c>
      <c r="G467" s="34">
        <f t="shared" si="52"/>
        <v>58866</v>
      </c>
      <c r="H467" s="33">
        <v>124266</v>
      </c>
      <c r="I467" s="34"/>
      <c r="J467" s="33"/>
      <c r="K467" s="33"/>
    </row>
    <row r="468" spans="3:11">
      <c r="C468" s="7"/>
      <c r="D468" s="7">
        <v>52</v>
      </c>
      <c r="E468" s="7" t="s">
        <v>177</v>
      </c>
      <c r="F468" s="33">
        <v>2000</v>
      </c>
      <c r="G468" s="34">
        <f t="shared" si="52"/>
        <v>44878</v>
      </c>
      <c r="H468" s="33">
        <v>46878</v>
      </c>
      <c r="I468" s="34"/>
      <c r="J468" s="33"/>
      <c r="K468" s="33"/>
    </row>
    <row r="469" spans="3:11">
      <c r="C469" s="7"/>
      <c r="D469" s="7">
        <v>61</v>
      </c>
      <c r="E469" s="7" t="s">
        <v>195</v>
      </c>
      <c r="F469" s="33"/>
      <c r="G469" s="34"/>
      <c r="H469" s="33">
        <v>520</v>
      </c>
      <c r="I469" s="34"/>
      <c r="J469" s="33"/>
      <c r="K469" s="33"/>
    </row>
    <row r="470" ht="30" spans="1:11">
      <c r="A470" s="6" t="s">
        <v>455</v>
      </c>
      <c r="B470" s="7" t="s">
        <v>44</v>
      </c>
      <c r="C470" s="7" t="s">
        <v>45</v>
      </c>
      <c r="D470" s="7">
        <v>11</v>
      </c>
      <c r="E470" s="7" t="s">
        <v>27</v>
      </c>
      <c r="F470" s="33">
        <v>3539826</v>
      </c>
      <c r="G470" s="33">
        <v>473430.425566991</v>
      </c>
      <c r="H470" s="33">
        <f>+F470+G470</f>
        <v>4013256.42556699</v>
      </c>
      <c r="I470" s="34"/>
      <c r="J470" s="33">
        <v>3550627</v>
      </c>
      <c r="K470" s="33">
        <v>3552556</v>
      </c>
    </row>
    <row r="471" spans="2:11">
      <c r="B471" s="7" t="s">
        <v>72</v>
      </c>
      <c r="C471" s="7" t="s">
        <v>73</v>
      </c>
      <c r="D471" s="7">
        <v>11</v>
      </c>
      <c r="E471" s="7" t="s">
        <v>27</v>
      </c>
      <c r="F471" s="33">
        <v>9280</v>
      </c>
      <c r="G471" s="34">
        <f t="shared" ref="G471:G483" si="53">+H471-F471</f>
        <v>-3593.3</v>
      </c>
      <c r="H471" s="33">
        <v>5686.7</v>
      </c>
      <c r="I471" s="34"/>
      <c r="J471" s="33">
        <v>9280</v>
      </c>
      <c r="K471" s="33"/>
    </row>
    <row r="472" spans="2:11">
      <c r="B472" s="35" t="s">
        <v>74</v>
      </c>
      <c r="C472" s="7" t="s">
        <v>75</v>
      </c>
      <c r="D472" s="7">
        <v>11</v>
      </c>
      <c r="E472" s="7" t="s">
        <v>27</v>
      </c>
      <c r="F472" s="33"/>
      <c r="G472" s="34">
        <f t="shared" si="53"/>
        <v>943.38</v>
      </c>
      <c r="H472" s="33">
        <v>943.38</v>
      </c>
      <c r="I472" s="34"/>
      <c r="J472" s="33"/>
      <c r="K472" s="33"/>
    </row>
    <row r="473" spans="2:11">
      <c r="B473" s="7" t="s">
        <v>78</v>
      </c>
      <c r="C473" s="7" t="s">
        <v>79</v>
      </c>
      <c r="D473" s="7">
        <v>11</v>
      </c>
      <c r="E473" s="7" t="s">
        <v>27</v>
      </c>
      <c r="F473" s="33">
        <v>549281</v>
      </c>
      <c r="G473" s="34">
        <f t="shared" si="53"/>
        <v>0</v>
      </c>
      <c r="H473" s="33">
        <v>549281</v>
      </c>
      <c r="I473" s="34"/>
      <c r="J473" s="33">
        <v>533014</v>
      </c>
      <c r="K473" s="33">
        <v>510255</v>
      </c>
    </row>
    <row r="474" spans="2:11">
      <c r="B474" s="7" t="s">
        <v>294</v>
      </c>
      <c r="C474" s="7" t="s">
        <v>295</v>
      </c>
      <c r="D474" s="7">
        <v>31</v>
      </c>
      <c r="E474" s="7" t="s">
        <v>163</v>
      </c>
      <c r="F474" s="33">
        <v>923217</v>
      </c>
      <c r="G474" s="34">
        <f t="shared" si="53"/>
        <v>69800</v>
      </c>
      <c r="H474" s="33">
        <v>993017</v>
      </c>
      <c r="I474" s="34"/>
      <c r="J474" s="33">
        <v>874390</v>
      </c>
      <c r="K474" s="33">
        <v>893620</v>
      </c>
    </row>
    <row r="475" spans="3:11">
      <c r="C475" s="7"/>
      <c r="D475" s="7">
        <v>43</v>
      </c>
      <c r="E475" s="7" t="s">
        <v>165</v>
      </c>
      <c r="F475" s="33">
        <v>850278</v>
      </c>
      <c r="G475" s="34">
        <f t="shared" si="53"/>
        <v>-22043</v>
      </c>
      <c r="H475" s="33">
        <v>828235</v>
      </c>
      <c r="I475" s="34"/>
      <c r="J475" s="33">
        <v>787685</v>
      </c>
      <c r="K475" s="33">
        <v>812468</v>
      </c>
    </row>
    <row r="476" spans="3:11">
      <c r="C476" s="7"/>
      <c r="D476" s="7">
        <v>51</v>
      </c>
      <c r="E476" s="7" t="s">
        <v>169</v>
      </c>
      <c r="F476" s="33">
        <v>98350</v>
      </c>
      <c r="G476" s="34">
        <f t="shared" si="53"/>
        <v>-43150</v>
      </c>
      <c r="H476" s="33">
        <v>55200</v>
      </c>
      <c r="I476" s="34"/>
      <c r="J476" s="33">
        <v>171300</v>
      </c>
      <c r="K476" s="33">
        <v>165400</v>
      </c>
    </row>
    <row r="477" spans="3:11">
      <c r="C477" s="7"/>
      <c r="D477" s="7">
        <v>52</v>
      </c>
      <c r="E477" s="7" t="s">
        <v>177</v>
      </c>
      <c r="F477" s="33">
        <v>26759</v>
      </c>
      <c r="G477" s="34">
        <f t="shared" si="53"/>
        <v>36046</v>
      </c>
      <c r="H477" s="33">
        <v>62805</v>
      </c>
      <c r="I477" s="34"/>
      <c r="J477" s="33">
        <v>16678</v>
      </c>
      <c r="K477" s="33">
        <v>13100</v>
      </c>
    </row>
    <row r="478" spans="3:11">
      <c r="C478" s="7"/>
      <c r="D478" s="7">
        <v>61</v>
      </c>
      <c r="E478" s="7" t="s">
        <v>195</v>
      </c>
      <c r="F478" s="33">
        <v>23500</v>
      </c>
      <c r="G478" s="34">
        <f t="shared" si="53"/>
        <v>-23500</v>
      </c>
      <c r="H478" s="33">
        <v>0</v>
      </c>
      <c r="I478" s="34"/>
      <c r="J478" s="33">
        <v>1991</v>
      </c>
      <c r="K478" s="33">
        <v>1991</v>
      </c>
    </row>
    <row r="479" spans="3:11">
      <c r="C479" s="7"/>
      <c r="D479" s="7">
        <v>71</v>
      </c>
      <c r="E479" s="7" t="s">
        <v>293</v>
      </c>
      <c r="F479" s="33">
        <v>700</v>
      </c>
      <c r="G479" s="34">
        <f t="shared" si="53"/>
        <v>0</v>
      </c>
      <c r="H479" s="33">
        <v>700</v>
      </c>
      <c r="I479" s="34"/>
      <c r="J479" s="33">
        <v>700</v>
      </c>
      <c r="K479" s="33">
        <v>700</v>
      </c>
    </row>
    <row r="480" spans="2:11">
      <c r="B480" s="7" t="s">
        <v>196</v>
      </c>
      <c r="C480" s="7" t="s">
        <v>197</v>
      </c>
      <c r="D480" s="7">
        <v>51</v>
      </c>
      <c r="E480" s="7" t="s">
        <v>169</v>
      </c>
      <c r="F480" s="33">
        <v>278160</v>
      </c>
      <c r="G480" s="34">
        <f t="shared" si="53"/>
        <v>348366</v>
      </c>
      <c r="H480" s="33">
        <v>626526</v>
      </c>
      <c r="I480" s="34"/>
      <c r="J480" s="33">
        <v>216225</v>
      </c>
      <c r="K480" s="33">
        <v>54425</v>
      </c>
    </row>
    <row r="481" spans="3:11">
      <c r="C481" s="7"/>
      <c r="D481" s="7">
        <v>52</v>
      </c>
      <c r="E481" s="7" t="s">
        <v>177</v>
      </c>
      <c r="F481" s="33">
        <v>7407</v>
      </c>
      <c r="G481" s="34">
        <f t="shared" si="53"/>
        <v>8855</v>
      </c>
      <c r="H481" s="33">
        <v>16262</v>
      </c>
      <c r="I481" s="34"/>
      <c r="J481" s="33"/>
      <c r="K481" s="33"/>
    </row>
    <row r="482" spans="3:11">
      <c r="C482" s="7"/>
      <c r="D482" s="7">
        <v>61</v>
      </c>
      <c r="E482" s="7" t="s">
        <v>195</v>
      </c>
      <c r="F482" s="33">
        <v>57214</v>
      </c>
      <c r="G482" s="34">
        <f t="shared" si="53"/>
        <v>-13514</v>
      </c>
      <c r="H482" s="33">
        <v>43700</v>
      </c>
      <c r="I482" s="34"/>
      <c r="J482" s="33">
        <v>46775</v>
      </c>
      <c r="K482" s="33">
        <v>44775</v>
      </c>
    </row>
    <row r="483" spans="2:11">
      <c r="B483" s="35" t="s">
        <v>370</v>
      </c>
      <c r="C483" s="35" t="s">
        <v>371</v>
      </c>
      <c r="D483" s="35">
        <v>581</v>
      </c>
      <c r="E483" s="35" t="s">
        <v>159</v>
      </c>
      <c r="F483" s="34"/>
      <c r="G483" s="34">
        <f t="shared" si="53"/>
        <v>7455.27</v>
      </c>
      <c r="H483" s="34">
        <v>7455.27</v>
      </c>
      <c r="I483" s="34"/>
      <c r="J483" s="34"/>
      <c r="K483" s="34"/>
    </row>
    <row r="484" ht="30" spans="1:11">
      <c r="A484" s="6" t="s">
        <v>456</v>
      </c>
      <c r="B484" s="7" t="s">
        <v>44</v>
      </c>
      <c r="C484" s="7" t="s">
        <v>45</v>
      </c>
      <c r="D484" s="7">
        <v>11</v>
      </c>
      <c r="E484" s="7" t="s">
        <v>27</v>
      </c>
      <c r="F484" s="33">
        <v>7848986</v>
      </c>
      <c r="G484" s="33">
        <v>1049754.64394277</v>
      </c>
      <c r="H484" s="33">
        <f>+F484+G484</f>
        <v>8898740.64394277</v>
      </c>
      <c r="I484" s="34"/>
      <c r="J484" s="33">
        <v>7872937</v>
      </c>
      <c r="K484" s="33">
        <v>7877217</v>
      </c>
    </row>
    <row r="485" spans="2:11">
      <c r="B485" s="7" t="s">
        <v>50</v>
      </c>
      <c r="C485" s="7" t="s">
        <v>51</v>
      </c>
      <c r="D485" s="7">
        <v>11</v>
      </c>
      <c r="E485" s="7" t="s">
        <v>27</v>
      </c>
      <c r="F485" s="33">
        <v>25274</v>
      </c>
      <c r="G485" s="34">
        <f t="shared" ref="G485:G491" si="54">+H485-F485</f>
        <v>0</v>
      </c>
      <c r="H485" s="33">
        <v>25274</v>
      </c>
      <c r="I485" s="34"/>
      <c r="J485" s="33">
        <v>26115</v>
      </c>
      <c r="K485" s="33">
        <v>27168</v>
      </c>
    </row>
    <row r="486" spans="2:11">
      <c r="B486" s="7" t="s">
        <v>72</v>
      </c>
      <c r="C486" s="7" t="s">
        <v>73</v>
      </c>
      <c r="D486" s="7">
        <v>11</v>
      </c>
      <c r="E486" s="7" t="s">
        <v>27</v>
      </c>
      <c r="F486" s="33">
        <v>35000</v>
      </c>
      <c r="G486" s="34">
        <f t="shared" si="54"/>
        <v>16594.46</v>
      </c>
      <c r="H486" s="33">
        <v>51594.46</v>
      </c>
      <c r="I486" s="34"/>
      <c r="J486" s="33">
        <v>0</v>
      </c>
      <c r="K486" s="33">
        <v>0</v>
      </c>
    </row>
    <row r="487" spans="2:11">
      <c r="B487" s="7" t="s">
        <v>78</v>
      </c>
      <c r="C487" s="7" t="s">
        <v>79</v>
      </c>
      <c r="D487" s="7">
        <v>11</v>
      </c>
      <c r="E487" s="7" t="s">
        <v>27</v>
      </c>
      <c r="F487" s="33">
        <v>567626</v>
      </c>
      <c r="G487" s="34">
        <f t="shared" si="54"/>
        <v>0</v>
      </c>
      <c r="H487" s="33">
        <v>567626</v>
      </c>
      <c r="I487" s="34"/>
      <c r="J487" s="33">
        <v>549979</v>
      </c>
      <c r="K487" s="33">
        <v>599222</v>
      </c>
    </row>
    <row r="488" spans="2:11">
      <c r="B488" s="7" t="s">
        <v>294</v>
      </c>
      <c r="C488" s="7" t="s">
        <v>295</v>
      </c>
      <c r="D488" s="7">
        <v>31</v>
      </c>
      <c r="E488" s="7" t="s">
        <v>163</v>
      </c>
      <c r="F488" s="33">
        <v>94567</v>
      </c>
      <c r="G488" s="34">
        <f t="shared" si="54"/>
        <v>2000</v>
      </c>
      <c r="H488" s="33">
        <v>96567</v>
      </c>
      <c r="I488" s="34"/>
      <c r="J488" s="33">
        <v>72550</v>
      </c>
      <c r="K488" s="33">
        <v>131550</v>
      </c>
    </row>
    <row r="489" spans="3:11">
      <c r="C489" s="7"/>
      <c r="D489" s="7">
        <v>43</v>
      </c>
      <c r="E489" s="7" t="s">
        <v>165</v>
      </c>
      <c r="F489" s="33">
        <v>181000</v>
      </c>
      <c r="G489" s="34">
        <f t="shared" si="54"/>
        <v>108528</v>
      </c>
      <c r="H489" s="33">
        <v>289528</v>
      </c>
      <c r="I489" s="34"/>
      <c r="J489" s="33">
        <v>167700</v>
      </c>
      <c r="K489" s="33">
        <v>171700</v>
      </c>
    </row>
    <row r="490" spans="3:11">
      <c r="C490" s="7"/>
      <c r="D490" s="7">
        <v>52</v>
      </c>
      <c r="E490" s="7" t="s">
        <v>177</v>
      </c>
      <c r="F490" s="33">
        <v>153450</v>
      </c>
      <c r="G490" s="34">
        <f t="shared" si="54"/>
        <v>325784</v>
      </c>
      <c r="H490" s="33">
        <v>479234</v>
      </c>
      <c r="I490" s="34"/>
      <c r="J490" s="33">
        <v>68100</v>
      </c>
      <c r="K490" s="33">
        <v>39750</v>
      </c>
    </row>
    <row r="491" spans="2:11">
      <c r="B491" s="7" t="s">
        <v>196</v>
      </c>
      <c r="C491" s="7" t="s">
        <v>197</v>
      </c>
      <c r="D491" s="7">
        <v>51</v>
      </c>
      <c r="E491" s="7" t="s">
        <v>169</v>
      </c>
      <c r="F491" s="33">
        <v>364915</v>
      </c>
      <c r="G491" s="34">
        <f t="shared" si="54"/>
        <v>25000</v>
      </c>
      <c r="H491" s="33">
        <v>389915</v>
      </c>
      <c r="I491" s="34"/>
      <c r="J491" s="33">
        <v>288524</v>
      </c>
      <c r="K491" s="33">
        <v>296894</v>
      </c>
    </row>
    <row r="492" spans="1:11">
      <c r="A492" s="6" t="s">
        <v>457</v>
      </c>
      <c r="B492" s="7" t="s">
        <v>44</v>
      </c>
      <c r="C492" s="7" t="s">
        <v>45</v>
      </c>
      <c r="D492" s="7">
        <v>11</v>
      </c>
      <c r="E492" s="7" t="s">
        <v>27</v>
      </c>
      <c r="F492" s="33">
        <v>8887632</v>
      </c>
      <c r="G492" s="33">
        <v>1188667.29608823</v>
      </c>
      <c r="H492" s="33">
        <f>+F492+G492</f>
        <v>10076299.2960882</v>
      </c>
      <c r="I492" s="34"/>
      <c r="J492" s="33">
        <v>8914754</v>
      </c>
      <c r="K492" s="33">
        <v>8919609</v>
      </c>
    </row>
    <row r="493" spans="2:11">
      <c r="B493" s="7" t="s">
        <v>50</v>
      </c>
      <c r="C493" s="7" t="s">
        <v>51</v>
      </c>
      <c r="D493" s="7">
        <v>11</v>
      </c>
      <c r="E493" s="7" t="s">
        <v>27</v>
      </c>
      <c r="F493" s="33">
        <v>5586</v>
      </c>
      <c r="G493" s="34">
        <f t="shared" ref="G493:G503" si="55">+H493-F493</f>
        <v>0</v>
      </c>
      <c r="H493" s="33">
        <v>5586</v>
      </c>
      <c r="I493" s="34"/>
      <c r="J493" s="33">
        <v>5595</v>
      </c>
      <c r="K493" s="33">
        <v>5284</v>
      </c>
    </row>
    <row r="494" spans="2:11">
      <c r="B494" s="35" t="s">
        <v>74</v>
      </c>
      <c r="C494" s="7" t="s">
        <v>75</v>
      </c>
      <c r="D494" s="7">
        <v>11</v>
      </c>
      <c r="E494" s="7" t="s">
        <v>27</v>
      </c>
      <c r="F494" s="33"/>
      <c r="G494" s="34">
        <f t="shared" si="55"/>
        <v>1766.18</v>
      </c>
      <c r="H494" s="33">
        <v>1766.18</v>
      </c>
      <c r="I494" s="34"/>
      <c r="J494" s="33"/>
      <c r="K494" s="33"/>
    </row>
    <row r="495" spans="2:11">
      <c r="B495" s="7" t="s">
        <v>78</v>
      </c>
      <c r="C495" s="7" t="s">
        <v>79</v>
      </c>
      <c r="D495" s="7">
        <v>11</v>
      </c>
      <c r="E495" s="7" t="s">
        <v>27</v>
      </c>
      <c r="F495" s="33">
        <v>1666139</v>
      </c>
      <c r="G495" s="34">
        <f t="shared" si="55"/>
        <v>0</v>
      </c>
      <c r="H495" s="33">
        <v>1666139</v>
      </c>
      <c r="I495" s="34"/>
      <c r="J495" s="33">
        <v>1686670</v>
      </c>
      <c r="K495" s="33">
        <v>1680454</v>
      </c>
    </row>
    <row r="496" spans="2:11">
      <c r="B496" s="7" t="s">
        <v>294</v>
      </c>
      <c r="C496" s="7" t="s">
        <v>295</v>
      </c>
      <c r="D496" s="7">
        <v>31</v>
      </c>
      <c r="E496" s="7" t="s">
        <v>163</v>
      </c>
      <c r="F496" s="33">
        <v>369120</v>
      </c>
      <c r="G496" s="34">
        <f t="shared" si="55"/>
        <v>47928.95</v>
      </c>
      <c r="H496" s="33">
        <v>417048.95</v>
      </c>
      <c r="I496" s="34"/>
      <c r="J496" s="33">
        <v>355870</v>
      </c>
      <c r="K496" s="33">
        <v>342870</v>
      </c>
    </row>
    <row r="497" spans="3:11">
      <c r="C497" s="7"/>
      <c r="D497" s="7">
        <v>43</v>
      </c>
      <c r="E497" s="7" t="s">
        <v>165</v>
      </c>
      <c r="F497" s="33">
        <v>1541560</v>
      </c>
      <c r="G497" s="34">
        <f t="shared" si="55"/>
        <v>906768.05</v>
      </c>
      <c r="H497" s="33">
        <v>2448328.05</v>
      </c>
      <c r="I497" s="34"/>
      <c r="J497" s="33">
        <v>1318077</v>
      </c>
      <c r="K497" s="33">
        <v>1381520</v>
      </c>
    </row>
    <row r="498" spans="3:11">
      <c r="C498" s="7"/>
      <c r="D498" s="7">
        <v>52</v>
      </c>
      <c r="E498" s="7" t="s">
        <v>177</v>
      </c>
      <c r="F498" s="33">
        <v>1448147</v>
      </c>
      <c r="G498" s="34">
        <f t="shared" si="55"/>
        <v>331967.5</v>
      </c>
      <c r="H498" s="33">
        <v>1780114.5</v>
      </c>
      <c r="I498" s="34"/>
      <c r="J498" s="33">
        <v>968600</v>
      </c>
      <c r="K498" s="33">
        <v>841883</v>
      </c>
    </row>
    <row r="499" spans="3:11">
      <c r="C499" s="7"/>
      <c r="D499" s="7">
        <v>61</v>
      </c>
      <c r="E499" s="7" t="s">
        <v>195</v>
      </c>
      <c r="F499" s="33">
        <v>61720</v>
      </c>
      <c r="G499" s="34">
        <f t="shared" si="55"/>
        <v>12934</v>
      </c>
      <c r="H499" s="33">
        <v>74654</v>
      </c>
      <c r="I499" s="34"/>
      <c r="J499" s="33">
        <v>23520</v>
      </c>
      <c r="K499" s="33">
        <v>23000</v>
      </c>
    </row>
    <row r="500" spans="2:11">
      <c r="B500" s="7" t="s">
        <v>328</v>
      </c>
      <c r="C500" s="7" t="s">
        <v>329</v>
      </c>
      <c r="D500" s="7">
        <v>11</v>
      </c>
      <c r="E500" s="7" t="s">
        <v>27</v>
      </c>
      <c r="F500" s="33">
        <v>293386</v>
      </c>
      <c r="G500" s="34">
        <f t="shared" si="55"/>
        <v>-0.190000000002328</v>
      </c>
      <c r="H500" s="33">
        <v>293385.81</v>
      </c>
      <c r="I500" s="34"/>
      <c r="J500" s="33">
        <v>293386</v>
      </c>
      <c r="K500" s="33">
        <v>293386</v>
      </c>
    </row>
    <row r="501" spans="2:11">
      <c r="B501" s="7" t="s">
        <v>196</v>
      </c>
      <c r="C501" s="7" t="s">
        <v>197</v>
      </c>
      <c r="D501" s="7">
        <v>51</v>
      </c>
      <c r="E501" s="7" t="s">
        <v>169</v>
      </c>
      <c r="F501" s="33">
        <v>1351525</v>
      </c>
      <c r="G501" s="34">
        <f t="shared" si="55"/>
        <v>118715</v>
      </c>
      <c r="H501" s="33">
        <v>1470240</v>
      </c>
      <c r="I501" s="34"/>
      <c r="J501" s="33">
        <v>1106037</v>
      </c>
      <c r="K501" s="33">
        <v>970774</v>
      </c>
    </row>
    <row r="502" spans="3:11">
      <c r="C502" s="7"/>
      <c r="D502" s="7">
        <v>52</v>
      </c>
      <c r="E502" s="7" t="s">
        <v>177</v>
      </c>
      <c r="F502" s="33">
        <v>1579563</v>
      </c>
      <c r="G502" s="34">
        <f t="shared" si="55"/>
        <v>391455.5</v>
      </c>
      <c r="H502" s="33">
        <v>1971018.5</v>
      </c>
      <c r="I502" s="34"/>
      <c r="J502" s="33">
        <v>944564</v>
      </c>
      <c r="K502" s="33">
        <v>908413</v>
      </c>
    </row>
    <row r="503" spans="3:11">
      <c r="C503" s="7"/>
      <c r="D503" s="7">
        <v>61</v>
      </c>
      <c r="E503" s="7" t="s">
        <v>195</v>
      </c>
      <c r="F503" s="33">
        <v>83975</v>
      </c>
      <c r="G503" s="34">
        <f t="shared" si="55"/>
        <v>47172</v>
      </c>
      <c r="H503" s="33">
        <v>131147</v>
      </c>
      <c r="I503" s="34"/>
      <c r="J503" s="33">
        <v>36125</v>
      </c>
      <c r="K503" s="33">
        <v>0</v>
      </c>
    </row>
    <row r="504" ht="30" spans="1:11">
      <c r="A504" s="6" t="s">
        <v>458</v>
      </c>
      <c r="B504" s="7" t="s">
        <v>44</v>
      </c>
      <c r="C504" s="7" t="s">
        <v>45</v>
      </c>
      <c r="D504" s="7">
        <v>11</v>
      </c>
      <c r="E504" s="7" t="s">
        <v>27</v>
      </c>
      <c r="F504" s="33">
        <v>679817</v>
      </c>
      <c r="G504" s="33">
        <v>90921.4327533826</v>
      </c>
      <c r="H504" s="33">
        <f>+F504+G504</f>
        <v>770738.432753383</v>
      </c>
      <c r="I504" s="34"/>
      <c r="J504" s="33">
        <v>681891</v>
      </c>
      <c r="K504" s="33">
        <v>682260</v>
      </c>
    </row>
    <row r="505" spans="2:11">
      <c r="B505" s="7" t="s">
        <v>72</v>
      </c>
      <c r="C505" s="7" t="s">
        <v>73</v>
      </c>
      <c r="D505" s="7">
        <v>11</v>
      </c>
      <c r="E505" s="7" t="s">
        <v>27</v>
      </c>
      <c r="F505" s="33"/>
      <c r="G505" s="34">
        <f t="shared" ref="G505:G534" si="56">+H505-F505</f>
        <v>2568.9</v>
      </c>
      <c r="H505" s="33">
        <v>2568.9</v>
      </c>
      <c r="I505" s="34"/>
      <c r="J505" s="33"/>
      <c r="K505" s="33"/>
    </row>
    <row r="506" spans="2:11">
      <c r="B506" s="7" t="s">
        <v>78</v>
      </c>
      <c r="C506" s="7" t="s">
        <v>79</v>
      </c>
      <c r="D506" s="7">
        <v>11</v>
      </c>
      <c r="E506" s="7" t="s">
        <v>27</v>
      </c>
      <c r="F506" s="33">
        <v>33774</v>
      </c>
      <c r="G506" s="34">
        <f t="shared" si="56"/>
        <v>0</v>
      </c>
      <c r="H506" s="33">
        <v>33774</v>
      </c>
      <c r="I506" s="34"/>
      <c r="J506" s="33">
        <v>33759</v>
      </c>
      <c r="K506" s="33">
        <v>33284</v>
      </c>
    </row>
    <row r="507" spans="2:11">
      <c r="B507" s="7" t="s">
        <v>294</v>
      </c>
      <c r="C507" s="7" t="s">
        <v>295</v>
      </c>
      <c r="D507" s="7">
        <v>31</v>
      </c>
      <c r="E507" s="7" t="s">
        <v>163</v>
      </c>
      <c r="F507" s="33">
        <v>78000</v>
      </c>
      <c r="G507" s="34">
        <f t="shared" si="56"/>
        <v>0</v>
      </c>
      <c r="H507" s="33">
        <v>78000</v>
      </c>
      <c r="I507" s="34"/>
      <c r="J507" s="33">
        <v>79000</v>
      </c>
      <c r="K507" s="33">
        <v>79000</v>
      </c>
    </row>
    <row r="508" spans="3:11">
      <c r="C508" s="7"/>
      <c r="D508" s="7">
        <v>43</v>
      </c>
      <c r="E508" s="7" t="s">
        <v>165</v>
      </c>
      <c r="F508" s="33">
        <v>8000</v>
      </c>
      <c r="G508" s="34">
        <f t="shared" si="56"/>
        <v>0</v>
      </c>
      <c r="H508" s="33">
        <v>8000</v>
      </c>
      <c r="I508" s="34"/>
      <c r="J508" s="33">
        <v>8700</v>
      </c>
      <c r="K508" s="33">
        <v>8700</v>
      </c>
    </row>
    <row r="509" spans="3:11">
      <c r="C509" s="7"/>
      <c r="D509" s="7">
        <v>52</v>
      </c>
      <c r="E509" s="7" t="s">
        <v>177</v>
      </c>
      <c r="F509" s="33">
        <v>46000</v>
      </c>
      <c r="G509" s="34">
        <f t="shared" si="56"/>
        <v>0</v>
      </c>
      <c r="H509" s="33">
        <v>46000</v>
      </c>
      <c r="I509" s="34"/>
      <c r="J509" s="33">
        <v>44000</v>
      </c>
      <c r="K509" s="33">
        <v>44500</v>
      </c>
    </row>
    <row r="510" spans="3:11">
      <c r="C510" s="7"/>
      <c r="D510" s="7">
        <v>61</v>
      </c>
      <c r="E510" s="7" t="s">
        <v>195</v>
      </c>
      <c r="F510" s="33">
        <v>13000</v>
      </c>
      <c r="G510" s="34">
        <f t="shared" si="56"/>
        <v>0</v>
      </c>
      <c r="H510" s="33">
        <v>13000</v>
      </c>
      <c r="I510" s="34"/>
      <c r="J510" s="33">
        <v>10000</v>
      </c>
      <c r="K510" s="33">
        <v>10000</v>
      </c>
    </row>
    <row r="511" ht="45" spans="1:11">
      <c r="A511" s="6" t="s">
        <v>459</v>
      </c>
      <c r="B511" s="7" t="s">
        <v>44</v>
      </c>
      <c r="C511" s="7" t="s">
        <v>45</v>
      </c>
      <c r="D511" s="7">
        <v>11</v>
      </c>
      <c r="E511" s="7" t="s">
        <v>27</v>
      </c>
      <c r="F511" s="33">
        <v>2586638</v>
      </c>
      <c r="G511" s="33">
        <v>345947.266653149</v>
      </c>
      <c r="H511" s="33">
        <f>+F511+G511</f>
        <v>2932585.26665315</v>
      </c>
      <c r="I511" s="34"/>
      <c r="J511" s="33">
        <v>2594530</v>
      </c>
      <c r="K511" s="33">
        <v>2595941</v>
      </c>
    </row>
    <row r="512" spans="2:11">
      <c r="B512" s="7" t="s">
        <v>50</v>
      </c>
      <c r="C512" s="7" t="s">
        <v>51</v>
      </c>
      <c r="D512" s="7">
        <v>11</v>
      </c>
      <c r="E512" s="7" t="s">
        <v>27</v>
      </c>
      <c r="F512" s="33">
        <v>320</v>
      </c>
      <c r="G512" s="34">
        <f t="shared" si="56"/>
        <v>0</v>
      </c>
      <c r="H512" s="33">
        <v>320</v>
      </c>
      <c r="I512" s="34"/>
      <c r="J512" s="33">
        <v>313</v>
      </c>
      <c r="K512" s="33">
        <v>298</v>
      </c>
    </row>
    <row r="513" spans="2:11">
      <c r="B513" s="7" t="s">
        <v>78</v>
      </c>
      <c r="C513" s="7" t="s">
        <v>79</v>
      </c>
      <c r="D513" s="7">
        <v>11</v>
      </c>
      <c r="E513" s="7" t="s">
        <v>27</v>
      </c>
      <c r="F513" s="33">
        <v>290879</v>
      </c>
      <c r="G513" s="34">
        <f t="shared" si="56"/>
        <v>0</v>
      </c>
      <c r="H513" s="33">
        <v>290879</v>
      </c>
      <c r="I513" s="34"/>
      <c r="J513" s="33">
        <v>284751</v>
      </c>
      <c r="K513" s="33">
        <v>274740</v>
      </c>
    </row>
    <row r="514" spans="2:11">
      <c r="B514" s="7" t="s">
        <v>294</v>
      </c>
      <c r="C514" s="7" t="s">
        <v>295</v>
      </c>
      <c r="D514" s="7">
        <v>31</v>
      </c>
      <c r="E514" s="7" t="s">
        <v>163</v>
      </c>
      <c r="F514" s="33">
        <v>16100</v>
      </c>
      <c r="G514" s="34">
        <f t="shared" si="56"/>
        <v>150</v>
      </c>
      <c r="H514" s="33">
        <v>16250</v>
      </c>
      <c r="I514" s="34"/>
      <c r="J514" s="33">
        <v>16750</v>
      </c>
      <c r="K514" s="33">
        <v>18150</v>
      </c>
    </row>
    <row r="515" spans="3:11">
      <c r="C515" s="7"/>
      <c r="D515" s="7">
        <v>43</v>
      </c>
      <c r="E515" s="7" t="s">
        <v>165</v>
      </c>
      <c r="F515" s="33">
        <v>68700</v>
      </c>
      <c r="G515" s="34">
        <f t="shared" si="56"/>
        <v>-9120</v>
      </c>
      <c r="H515" s="33">
        <v>59580</v>
      </c>
      <c r="I515" s="34"/>
      <c r="J515" s="33">
        <v>71450</v>
      </c>
      <c r="K515" s="33">
        <v>73350</v>
      </c>
    </row>
    <row r="516" spans="3:11">
      <c r="C516" s="7"/>
      <c r="D516" s="7">
        <v>52</v>
      </c>
      <c r="E516" s="7" t="s">
        <v>177</v>
      </c>
      <c r="F516" s="33">
        <v>20180</v>
      </c>
      <c r="G516" s="34">
        <f t="shared" si="56"/>
        <v>14700</v>
      </c>
      <c r="H516" s="33">
        <v>34880</v>
      </c>
      <c r="I516" s="34"/>
      <c r="J516" s="33">
        <v>10780</v>
      </c>
      <c r="K516" s="33">
        <v>10780</v>
      </c>
    </row>
    <row r="517" spans="2:11">
      <c r="B517" s="7" t="s">
        <v>196</v>
      </c>
      <c r="C517" s="7" t="s">
        <v>197</v>
      </c>
      <c r="D517" s="7">
        <v>51</v>
      </c>
      <c r="E517" s="7" t="s">
        <v>169</v>
      </c>
      <c r="F517" s="33">
        <v>32151</v>
      </c>
      <c r="G517" s="34">
        <f t="shared" si="56"/>
        <v>0</v>
      </c>
      <c r="H517" s="33">
        <v>32151</v>
      </c>
      <c r="I517" s="34"/>
      <c r="J517" s="33">
        <v>11000</v>
      </c>
      <c r="K517" s="33"/>
    </row>
    <row r="518" ht="30" spans="1:11">
      <c r="A518" s="6" t="s">
        <v>460</v>
      </c>
      <c r="B518" s="7" t="s">
        <v>44</v>
      </c>
      <c r="C518" s="7" t="s">
        <v>45</v>
      </c>
      <c r="D518" s="7">
        <v>11</v>
      </c>
      <c r="E518" s="7" t="s">
        <v>27</v>
      </c>
      <c r="F518" s="33">
        <v>1442210</v>
      </c>
      <c r="G518" s="33">
        <v>192886.908581656</v>
      </c>
      <c r="H518" s="33">
        <f>+F518+G518</f>
        <v>1635096.90858166</v>
      </c>
      <c r="I518" s="34"/>
      <c r="J518" s="33">
        <v>1446610</v>
      </c>
      <c r="K518" s="33">
        <v>1447396</v>
      </c>
    </row>
    <row r="519" spans="2:11">
      <c r="B519" s="7" t="s">
        <v>50</v>
      </c>
      <c r="C519" s="7" t="s">
        <v>51</v>
      </c>
      <c r="D519" s="7">
        <v>11</v>
      </c>
      <c r="E519" s="7" t="s">
        <v>27</v>
      </c>
      <c r="F519" s="33">
        <v>12362</v>
      </c>
      <c r="G519" s="34">
        <f t="shared" si="56"/>
        <v>0</v>
      </c>
      <c r="H519" s="33">
        <v>12362</v>
      </c>
      <c r="I519" s="34"/>
      <c r="J519" s="33">
        <v>11519</v>
      </c>
      <c r="K519" s="33">
        <v>10792</v>
      </c>
    </row>
    <row r="520" spans="2:11">
      <c r="B520" s="7" t="s">
        <v>78</v>
      </c>
      <c r="C520" s="7" t="s">
        <v>79</v>
      </c>
      <c r="D520" s="7">
        <v>11</v>
      </c>
      <c r="E520" s="7" t="s">
        <v>27</v>
      </c>
      <c r="F520" s="33">
        <v>239270</v>
      </c>
      <c r="G520" s="34">
        <f t="shared" si="56"/>
        <v>0</v>
      </c>
      <c r="H520" s="33">
        <v>239270</v>
      </c>
      <c r="I520" s="34"/>
      <c r="J520" s="33">
        <v>252418</v>
      </c>
      <c r="K520" s="33">
        <v>263051</v>
      </c>
    </row>
    <row r="521" spans="2:11">
      <c r="B521" s="7" t="s">
        <v>294</v>
      </c>
      <c r="C521" s="7" t="s">
        <v>295</v>
      </c>
      <c r="D521" s="7">
        <v>31</v>
      </c>
      <c r="E521" s="7" t="s">
        <v>163</v>
      </c>
      <c r="F521" s="33">
        <v>20607</v>
      </c>
      <c r="G521" s="34">
        <f t="shared" si="56"/>
        <v>-6600</v>
      </c>
      <c r="H521" s="33">
        <v>14007</v>
      </c>
      <c r="I521" s="34"/>
      <c r="J521" s="33">
        <v>22122</v>
      </c>
      <c r="K521" s="33">
        <v>23047</v>
      </c>
    </row>
    <row r="522" spans="3:11">
      <c r="C522" s="7"/>
      <c r="D522" s="7">
        <v>43</v>
      </c>
      <c r="E522" s="7" t="s">
        <v>165</v>
      </c>
      <c r="F522" s="33">
        <v>166442</v>
      </c>
      <c r="G522" s="34">
        <f t="shared" si="56"/>
        <v>-1425</v>
      </c>
      <c r="H522" s="33">
        <v>165017</v>
      </c>
      <c r="I522" s="34"/>
      <c r="J522" s="33">
        <v>169337</v>
      </c>
      <c r="K522" s="33">
        <v>173662</v>
      </c>
    </row>
    <row r="523" spans="3:11">
      <c r="C523" s="7"/>
      <c r="D523" s="7">
        <v>52</v>
      </c>
      <c r="E523" s="7" t="s">
        <v>177</v>
      </c>
      <c r="F523" s="33">
        <v>18956</v>
      </c>
      <c r="G523" s="34">
        <f t="shared" si="56"/>
        <v>19380</v>
      </c>
      <c r="H523" s="33">
        <v>38336</v>
      </c>
      <c r="I523" s="34"/>
      <c r="J523" s="33">
        <v>3904</v>
      </c>
      <c r="K523" s="33">
        <v>1570</v>
      </c>
    </row>
    <row r="524" spans="3:11">
      <c r="C524" s="7"/>
      <c r="D524" s="7">
        <v>61</v>
      </c>
      <c r="E524" s="7" t="s">
        <v>195</v>
      </c>
      <c r="F524" s="33">
        <v>1500</v>
      </c>
      <c r="G524" s="34">
        <f t="shared" si="56"/>
        <v>0</v>
      </c>
      <c r="H524" s="33">
        <v>1500</v>
      </c>
      <c r="I524" s="34"/>
      <c r="J524" s="33">
        <v>1500</v>
      </c>
      <c r="K524" s="33">
        <v>1500</v>
      </c>
    </row>
    <row r="525" spans="2:11">
      <c r="B525" s="7" t="s">
        <v>196</v>
      </c>
      <c r="C525" s="7" t="s">
        <v>197</v>
      </c>
      <c r="D525" s="7">
        <v>51</v>
      </c>
      <c r="E525" s="7" t="s">
        <v>169</v>
      </c>
      <c r="F525" s="33">
        <v>39128</v>
      </c>
      <c r="G525" s="34">
        <f t="shared" si="56"/>
        <v>-1979</v>
      </c>
      <c r="H525" s="33">
        <v>37149</v>
      </c>
      <c r="I525" s="34"/>
      <c r="J525" s="33">
        <v>35328</v>
      </c>
      <c r="K525" s="33">
        <v>19550</v>
      </c>
    </row>
    <row r="526" ht="45" spans="1:11">
      <c r="A526" s="6" t="s">
        <v>461</v>
      </c>
      <c r="B526" s="7" t="s">
        <v>44</v>
      </c>
      <c r="C526" s="7" t="s">
        <v>45</v>
      </c>
      <c r="D526" s="7">
        <v>11</v>
      </c>
      <c r="E526" s="7" t="s">
        <v>27</v>
      </c>
      <c r="F526" s="33">
        <v>2046861</v>
      </c>
      <c r="G526" s="33">
        <v>273755.341168316</v>
      </c>
      <c r="H526" s="33">
        <f>+F526+G526</f>
        <v>2320616.34116832</v>
      </c>
      <c r="I526" s="34"/>
      <c r="J526" s="33">
        <v>2053105</v>
      </c>
      <c r="K526" s="33">
        <v>2054221</v>
      </c>
    </row>
    <row r="527" spans="2:11">
      <c r="B527" s="7" t="s">
        <v>72</v>
      </c>
      <c r="C527" s="7" t="s">
        <v>73</v>
      </c>
      <c r="D527" s="7">
        <v>11</v>
      </c>
      <c r="E527" s="7" t="s">
        <v>27</v>
      </c>
      <c r="F527" s="33"/>
      <c r="G527" s="34">
        <f t="shared" si="56"/>
        <v>8815.7</v>
      </c>
      <c r="H527" s="33">
        <v>8815.7</v>
      </c>
      <c r="I527" s="34"/>
      <c r="J527" s="33"/>
      <c r="K527" s="33"/>
    </row>
    <row r="528" spans="2:11">
      <c r="B528" s="35" t="s">
        <v>74</v>
      </c>
      <c r="C528" s="7" t="s">
        <v>75</v>
      </c>
      <c r="D528" s="7">
        <v>11</v>
      </c>
      <c r="E528" s="7" t="s">
        <v>27</v>
      </c>
      <c r="F528" s="33"/>
      <c r="G528" s="34">
        <f t="shared" si="56"/>
        <v>766.2</v>
      </c>
      <c r="H528" s="33">
        <v>766.2</v>
      </c>
      <c r="I528" s="34"/>
      <c r="J528" s="33"/>
      <c r="K528" s="33"/>
    </row>
    <row r="529" spans="2:11">
      <c r="B529" s="7" t="s">
        <v>78</v>
      </c>
      <c r="C529" s="7" t="s">
        <v>79</v>
      </c>
      <c r="D529" s="7">
        <v>11</v>
      </c>
      <c r="E529" s="7" t="s">
        <v>27</v>
      </c>
      <c r="F529" s="33">
        <v>285528</v>
      </c>
      <c r="G529" s="34">
        <f t="shared" si="56"/>
        <v>0</v>
      </c>
      <c r="H529" s="33">
        <v>285528</v>
      </c>
      <c r="I529" s="34"/>
      <c r="J529" s="33">
        <v>277145</v>
      </c>
      <c r="K529" s="33">
        <v>265939</v>
      </c>
    </row>
    <row r="530" spans="2:11">
      <c r="B530" s="7" t="s">
        <v>294</v>
      </c>
      <c r="C530" s="7" t="s">
        <v>295</v>
      </c>
      <c r="D530" s="7">
        <v>31</v>
      </c>
      <c r="E530" s="7" t="s">
        <v>163</v>
      </c>
      <c r="F530" s="33">
        <v>39000</v>
      </c>
      <c r="G530" s="34">
        <f t="shared" si="56"/>
        <v>14350</v>
      </c>
      <c r="H530" s="33">
        <v>53350</v>
      </c>
      <c r="I530" s="34"/>
      <c r="J530" s="33">
        <v>30100</v>
      </c>
      <c r="K530" s="33">
        <v>32100</v>
      </c>
    </row>
    <row r="531" spans="3:11">
      <c r="C531" s="7"/>
      <c r="D531" s="7">
        <v>43</v>
      </c>
      <c r="E531" s="7" t="s">
        <v>165</v>
      </c>
      <c r="F531" s="33">
        <v>507010</v>
      </c>
      <c r="G531" s="34">
        <f t="shared" si="56"/>
        <v>43980</v>
      </c>
      <c r="H531" s="33">
        <v>550990</v>
      </c>
      <c r="I531" s="34"/>
      <c r="J531" s="33">
        <v>552990</v>
      </c>
      <c r="K531" s="33">
        <v>568000</v>
      </c>
    </row>
    <row r="532" spans="3:11">
      <c r="C532" s="7"/>
      <c r="D532" s="7">
        <v>52</v>
      </c>
      <c r="E532" s="7" t="s">
        <v>177</v>
      </c>
      <c r="F532" s="33">
        <v>25900</v>
      </c>
      <c r="G532" s="34">
        <f t="shared" si="56"/>
        <v>13130</v>
      </c>
      <c r="H532" s="33">
        <v>39030</v>
      </c>
      <c r="I532" s="34"/>
      <c r="J532" s="33">
        <v>4900</v>
      </c>
      <c r="K532" s="33">
        <v>1800</v>
      </c>
    </row>
    <row r="533" spans="3:11">
      <c r="C533" s="7"/>
      <c r="D533" s="7">
        <v>61</v>
      </c>
      <c r="E533" s="7" t="s">
        <v>195</v>
      </c>
      <c r="F533" s="33">
        <v>500</v>
      </c>
      <c r="G533" s="34">
        <f t="shared" si="56"/>
        <v>0</v>
      </c>
      <c r="H533" s="33">
        <v>500</v>
      </c>
      <c r="I533" s="34"/>
      <c r="J533" s="33">
        <v>500</v>
      </c>
      <c r="K533" s="33"/>
    </row>
    <row r="534" spans="1:11">
      <c r="A534" s="7"/>
      <c r="B534" s="7" t="s">
        <v>196</v>
      </c>
      <c r="C534" s="7" t="s">
        <v>197</v>
      </c>
      <c r="D534" s="7">
        <v>51</v>
      </c>
      <c r="E534" s="7" t="s">
        <v>169</v>
      </c>
      <c r="F534" s="33">
        <v>14000</v>
      </c>
      <c r="G534" s="34">
        <f t="shared" si="56"/>
        <v>46814.2</v>
      </c>
      <c r="H534" s="33">
        <v>60814.2</v>
      </c>
      <c r="I534" s="34"/>
      <c r="J534" s="33">
        <v>20000</v>
      </c>
      <c r="K534" s="33">
        <v>0</v>
      </c>
    </row>
    <row r="535" s="4" customFormat="1" spans="1:11">
      <c r="A535" s="31" t="s">
        <v>462</v>
      </c>
      <c r="B535" s="32"/>
      <c r="C535" s="32"/>
      <c r="D535" s="32"/>
      <c r="E535" s="32"/>
      <c r="F535" s="32">
        <v>87379624.3664201</v>
      </c>
      <c r="G535" s="32">
        <v>14432329</v>
      </c>
      <c r="H535" s="32">
        <f>+F535+G535</f>
        <v>101811953.36642</v>
      </c>
      <c r="I535" s="18"/>
      <c r="J535" s="32">
        <v>83471302</v>
      </c>
      <c r="K535" s="32">
        <v>82414292</v>
      </c>
    </row>
    <row r="536" ht="60" spans="1:11">
      <c r="A536" s="6" t="s">
        <v>463</v>
      </c>
      <c r="B536" s="7" t="s">
        <v>46</v>
      </c>
      <c r="C536" s="7" t="s">
        <v>47</v>
      </c>
      <c r="D536" s="7">
        <v>11</v>
      </c>
      <c r="E536" s="7" t="s">
        <v>27</v>
      </c>
      <c r="F536" s="33">
        <v>2960822</v>
      </c>
      <c r="G536" s="33">
        <v>388810.500897516</v>
      </c>
      <c r="H536" s="33">
        <f>+F536+G536</f>
        <v>3349632.50089752</v>
      </c>
      <c r="I536" s="34"/>
      <c r="J536" s="33">
        <v>2969916</v>
      </c>
      <c r="K536" s="33">
        <v>2971801</v>
      </c>
    </row>
    <row r="537" spans="2:11">
      <c r="B537" s="7" t="s">
        <v>50</v>
      </c>
      <c r="C537" s="7" t="s">
        <v>51</v>
      </c>
      <c r="D537" s="7">
        <v>11</v>
      </c>
      <c r="E537" s="7" t="s">
        <v>27</v>
      </c>
      <c r="F537" s="33">
        <v>3749</v>
      </c>
      <c r="G537" s="34">
        <f t="shared" ref="G537:G616" si="57">+H537-F537</f>
        <v>0</v>
      </c>
      <c r="H537" s="33">
        <v>3749</v>
      </c>
      <c r="I537" s="34"/>
      <c r="J537" s="33">
        <v>3749</v>
      </c>
      <c r="K537" s="33">
        <v>3749</v>
      </c>
    </row>
    <row r="538" spans="2:11">
      <c r="B538" s="7" t="s">
        <v>72</v>
      </c>
      <c r="C538" s="7" t="s">
        <v>73</v>
      </c>
      <c r="D538" s="7">
        <v>11</v>
      </c>
      <c r="E538" s="7" t="s">
        <v>27</v>
      </c>
      <c r="F538" s="33"/>
      <c r="G538" s="34">
        <f t="shared" si="57"/>
        <v>3108.7</v>
      </c>
      <c r="H538" s="33">
        <v>3108.7</v>
      </c>
      <c r="I538" s="34"/>
      <c r="J538" s="33"/>
      <c r="K538" s="33"/>
    </row>
    <row r="539" spans="2:11">
      <c r="B539" s="35" t="s">
        <v>74</v>
      </c>
      <c r="C539" s="7" t="s">
        <v>75</v>
      </c>
      <c r="D539" s="7">
        <v>11</v>
      </c>
      <c r="E539" s="7" t="s">
        <v>27</v>
      </c>
      <c r="F539" s="33"/>
      <c r="G539" s="34">
        <f t="shared" si="57"/>
        <v>411.03</v>
      </c>
      <c r="H539" s="33">
        <v>411.03</v>
      </c>
      <c r="I539" s="34"/>
      <c r="J539" s="33"/>
      <c r="K539" s="33"/>
    </row>
    <row r="540" spans="2:11">
      <c r="B540" s="7" t="s">
        <v>78</v>
      </c>
      <c r="C540" s="7" t="s">
        <v>79</v>
      </c>
      <c r="D540" s="7">
        <v>11</v>
      </c>
      <c r="E540" s="7" t="s">
        <v>27</v>
      </c>
      <c r="F540" s="33">
        <v>179676</v>
      </c>
      <c r="G540" s="34">
        <f t="shared" si="57"/>
        <v>0</v>
      </c>
      <c r="H540" s="33">
        <v>179676</v>
      </c>
      <c r="I540" s="34"/>
      <c r="J540" s="33">
        <v>179676</v>
      </c>
      <c r="K540" s="33">
        <v>179676</v>
      </c>
    </row>
    <row r="541" spans="2:11">
      <c r="B541" s="7" t="s">
        <v>300</v>
      </c>
      <c r="C541" s="7" t="s">
        <v>301</v>
      </c>
      <c r="D541" s="7">
        <v>31</v>
      </c>
      <c r="E541" s="7" t="s">
        <v>163</v>
      </c>
      <c r="F541" s="33">
        <v>108227</v>
      </c>
      <c r="G541" s="34">
        <f t="shared" si="57"/>
        <v>101682</v>
      </c>
      <c r="H541" s="33">
        <v>209909</v>
      </c>
      <c r="I541" s="34"/>
      <c r="J541" s="33">
        <v>113060</v>
      </c>
      <c r="K541" s="33">
        <v>116004</v>
      </c>
    </row>
    <row r="542" spans="3:11">
      <c r="C542" s="7"/>
      <c r="D542" s="7">
        <v>43</v>
      </c>
      <c r="E542" s="7" t="s">
        <v>165</v>
      </c>
      <c r="F542" s="33">
        <v>397580</v>
      </c>
      <c r="G542" s="34">
        <f t="shared" si="57"/>
        <v>158457</v>
      </c>
      <c r="H542" s="33">
        <v>556037</v>
      </c>
      <c r="I542" s="34"/>
      <c r="J542" s="33">
        <v>400910</v>
      </c>
      <c r="K542" s="33">
        <v>401658</v>
      </c>
    </row>
    <row r="543" spans="3:11">
      <c r="C543" s="7"/>
      <c r="D543" s="36">
        <v>52</v>
      </c>
      <c r="E543" s="7"/>
      <c r="F543" s="33"/>
      <c r="G543" s="34"/>
      <c r="H543" s="33">
        <v>92775</v>
      </c>
      <c r="I543" s="34"/>
      <c r="J543" s="33"/>
      <c r="K543" s="33"/>
    </row>
    <row r="544" spans="3:11">
      <c r="C544" s="7"/>
      <c r="D544" s="36">
        <v>61</v>
      </c>
      <c r="E544" s="7" t="s">
        <v>195</v>
      </c>
      <c r="F544" s="33"/>
      <c r="G544" s="34"/>
      <c r="H544" s="33">
        <v>1000</v>
      </c>
      <c r="I544" s="34"/>
      <c r="J544" s="33"/>
      <c r="K544" s="33"/>
    </row>
    <row r="545" spans="2:11">
      <c r="B545" s="36" t="s">
        <v>160</v>
      </c>
      <c r="C545" s="7" t="s">
        <v>161</v>
      </c>
      <c r="D545" s="7">
        <v>52</v>
      </c>
      <c r="E545" s="7"/>
      <c r="F545" s="33"/>
      <c r="G545" s="34"/>
      <c r="H545" s="33">
        <v>14224</v>
      </c>
      <c r="I545" s="34"/>
      <c r="J545" s="33"/>
      <c r="K545" s="33"/>
    </row>
    <row r="546" ht="60" spans="1:11">
      <c r="A546" s="6" t="s">
        <v>464</v>
      </c>
      <c r="B546" s="7" t="s">
        <v>46</v>
      </c>
      <c r="C546" s="7" t="s">
        <v>47</v>
      </c>
      <c r="D546" s="7">
        <v>11</v>
      </c>
      <c r="E546" s="7" t="s">
        <v>27</v>
      </c>
      <c r="F546" s="33">
        <v>3097943</v>
      </c>
      <c r="G546" s="33">
        <v>406817.015538912</v>
      </c>
      <c r="H546" s="33">
        <f>+F546+G546</f>
        <v>3504760.01553891</v>
      </c>
      <c r="I546" s="34"/>
      <c r="J546" s="33">
        <v>3107458</v>
      </c>
      <c r="K546" s="33">
        <v>3109433</v>
      </c>
    </row>
    <row r="547" spans="2:11">
      <c r="B547" s="7" t="s">
        <v>74</v>
      </c>
      <c r="C547" s="7" t="s">
        <v>75</v>
      </c>
      <c r="D547" s="7">
        <v>11</v>
      </c>
      <c r="E547" s="7" t="s">
        <v>27</v>
      </c>
      <c r="F547" s="33"/>
      <c r="G547" s="34">
        <f t="shared" si="57"/>
        <v>2777.59</v>
      </c>
      <c r="H547" s="33">
        <v>2777.59</v>
      </c>
      <c r="I547" s="34"/>
      <c r="J547" s="33"/>
      <c r="K547" s="33"/>
    </row>
    <row r="548" spans="2:11">
      <c r="B548" s="7" t="s">
        <v>78</v>
      </c>
      <c r="C548" s="7" t="s">
        <v>79</v>
      </c>
      <c r="D548" s="7">
        <v>11</v>
      </c>
      <c r="E548" s="7" t="s">
        <v>27</v>
      </c>
      <c r="F548" s="33">
        <v>329984</v>
      </c>
      <c r="G548" s="34">
        <f t="shared" si="57"/>
        <v>0</v>
      </c>
      <c r="H548" s="33">
        <v>329984</v>
      </c>
      <c r="I548" s="34"/>
      <c r="J548" s="33">
        <v>329984</v>
      </c>
      <c r="K548" s="33">
        <v>329984</v>
      </c>
    </row>
    <row r="549" spans="2:11">
      <c r="B549" s="7" t="s">
        <v>160</v>
      </c>
      <c r="C549" s="7" t="s">
        <v>161</v>
      </c>
      <c r="D549" s="7">
        <v>52</v>
      </c>
      <c r="E549" s="7" t="s">
        <v>177</v>
      </c>
      <c r="F549" s="33">
        <v>201239</v>
      </c>
      <c r="G549" s="34">
        <f t="shared" si="57"/>
        <v>-128096</v>
      </c>
      <c r="H549" s="33">
        <v>73143</v>
      </c>
      <c r="I549" s="34"/>
      <c r="J549" s="33">
        <v>43931</v>
      </c>
      <c r="K549" s="33">
        <v>10520</v>
      </c>
    </row>
    <row r="550" spans="3:11">
      <c r="C550" s="7"/>
      <c r="D550" s="7">
        <v>61</v>
      </c>
      <c r="E550" s="7" t="s">
        <v>195</v>
      </c>
      <c r="F550" s="33">
        <v>12374</v>
      </c>
      <c r="G550" s="34">
        <f t="shared" si="57"/>
        <v>-12132</v>
      </c>
      <c r="H550" s="33">
        <v>242</v>
      </c>
      <c r="I550" s="34"/>
      <c r="J550" s="33">
        <v>9115</v>
      </c>
      <c r="K550" s="33">
        <v>0</v>
      </c>
    </row>
    <row r="551" spans="3:11">
      <c r="C551" s="7"/>
      <c r="D551" s="7">
        <v>51</v>
      </c>
      <c r="E551" s="7" t="s">
        <v>169</v>
      </c>
      <c r="F551" s="33"/>
      <c r="G551" s="34"/>
      <c r="H551" s="33">
        <v>4870</v>
      </c>
      <c r="I551" s="34"/>
      <c r="J551" s="33"/>
      <c r="K551" s="33"/>
    </row>
    <row r="552" spans="2:11">
      <c r="B552" s="7" t="s">
        <v>300</v>
      </c>
      <c r="C552" s="7" t="s">
        <v>301</v>
      </c>
      <c r="D552" s="7">
        <v>31</v>
      </c>
      <c r="E552" s="7" t="s">
        <v>163</v>
      </c>
      <c r="F552" s="33">
        <v>108970</v>
      </c>
      <c r="G552" s="34">
        <f t="shared" si="57"/>
        <v>36708</v>
      </c>
      <c r="H552" s="33">
        <v>145678</v>
      </c>
      <c r="I552" s="34"/>
      <c r="J552" s="33">
        <v>110636</v>
      </c>
      <c r="K552" s="33">
        <v>110636</v>
      </c>
    </row>
    <row r="553" spans="3:11">
      <c r="C553" s="7"/>
      <c r="D553" s="7">
        <v>43</v>
      </c>
      <c r="E553" s="7" t="s">
        <v>165</v>
      </c>
      <c r="F553" s="33">
        <v>524597</v>
      </c>
      <c r="G553" s="34">
        <f t="shared" si="57"/>
        <v>-55730</v>
      </c>
      <c r="H553" s="33">
        <v>468867</v>
      </c>
      <c r="I553" s="34"/>
      <c r="J553" s="33">
        <v>524150</v>
      </c>
      <c r="K553" s="33">
        <v>524150</v>
      </c>
    </row>
    <row r="554" spans="3:11">
      <c r="C554" s="7"/>
      <c r="D554" s="7">
        <v>52</v>
      </c>
      <c r="E554" s="7" t="s">
        <v>177</v>
      </c>
      <c r="F554" s="33">
        <v>78075</v>
      </c>
      <c r="G554" s="34">
        <f t="shared" si="57"/>
        <v>125978</v>
      </c>
      <c r="H554" s="33">
        <v>204053</v>
      </c>
      <c r="I554" s="34"/>
      <c r="J554" s="33">
        <v>39300</v>
      </c>
      <c r="K554" s="33">
        <v>0</v>
      </c>
    </row>
    <row r="555" spans="3:11">
      <c r="C555" s="7"/>
      <c r="D555" s="7">
        <v>61</v>
      </c>
      <c r="E555" s="7" t="s">
        <v>195</v>
      </c>
      <c r="F555" s="33"/>
      <c r="G555" s="34"/>
      <c r="H555" s="33">
        <v>748</v>
      </c>
      <c r="I555" s="34"/>
      <c r="J555" s="33"/>
      <c r="K555" s="33"/>
    </row>
    <row r="556" spans="2:11">
      <c r="B556" s="7" t="s">
        <v>342</v>
      </c>
      <c r="C556" s="7" t="s">
        <v>343</v>
      </c>
      <c r="D556" s="7">
        <v>563</v>
      </c>
      <c r="E556" s="7" t="s">
        <v>412</v>
      </c>
      <c r="F556" s="33">
        <v>0</v>
      </c>
      <c r="G556" s="34">
        <f>+H556-F556</f>
        <v>2239.7</v>
      </c>
      <c r="H556" s="33">
        <v>2239.7</v>
      </c>
      <c r="I556" s="34"/>
      <c r="J556" s="33"/>
      <c r="K556" s="33"/>
    </row>
    <row r="557" ht="60" spans="1:11">
      <c r="A557" s="6" t="s">
        <v>465</v>
      </c>
      <c r="B557" s="7" t="s">
        <v>46</v>
      </c>
      <c r="C557" s="7" t="s">
        <v>47</v>
      </c>
      <c r="D557" s="7">
        <v>11</v>
      </c>
      <c r="E557" s="7" t="s">
        <v>27</v>
      </c>
      <c r="F557" s="33">
        <v>8216053</v>
      </c>
      <c r="G557" s="33">
        <v>1078919.19282231</v>
      </c>
      <c r="H557" s="33">
        <f>+F557+G557</f>
        <v>9294972.19282231</v>
      </c>
      <c r="I557" s="34"/>
      <c r="J557" s="33">
        <v>8241290</v>
      </c>
      <c r="K557" s="33">
        <v>8246453</v>
      </c>
    </row>
    <row r="558" spans="2:11">
      <c r="B558" s="7" t="s">
        <v>72</v>
      </c>
      <c r="C558" s="7" t="s">
        <v>73</v>
      </c>
      <c r="D558" s="7">
        <v>11</v>
      </c>
      <c r="E558" s="7" t="s">
        <v>27</v>
      </c>
      <c r="F558" s="33">
        <v>0</v>
      </c>
      <c r="G558" s="34">
        <f t="shared" si="57"/>
        <v>14265.61</v>
      </c>
      <c r="H558" s="33">
        <v>14265.61</v>
      </c>
      <c r="I558" s="34"/>
      <c r="J558" s="33">
        <v>0</v>
      </c>
      <c r="K558" s="33">
        <v>0</v>
      </c>
    </row>
    <row r="559" spans="2:11">
      <c r="B559" s="7" t="s">
        <v>78</v>
      </c>
      <c r="C559" s="7" t="s">
        <v>79</v>
      </c>
      <c r="D559" s="7">
        <v>11</v>
      </c>
      <c r="E559" s="7" t="s">
        <v>27</v>
      </c>
      <c r="F559" s="33">
        <v>430149</v>
      </c>
      <c r="G559" s="34">
        <f t="shared" si="57"/>
        <v>0</v>
      </c>
      <c r="H559" s="33">
        <v>430149</v>
      </c>
      <c r="I559" s="34"/>
      <c r="J559" s="33">
        <v>430149</v>
      </c>
      <c r="K559" s="33">
        <v>430149</v>
      </c>
    </row>
    <row r="560" spans="2:11">
      <c r="B560" s="7" t="s">
        <v>160</v>
      </c>
      <c r="C560" s="7" t="s">
        <v>161</v>
      </c>
      <c r="D560" s="7">
        <v>51</v>
      </c>
      <c r="E560" s="7" t="s">
        <v>169</v>
      </c>
      <c r="F560" s="33">
        <v>94812</v>
      </c>
      <c r="G560" s="34">
        <f t="shared" si="57"/>
        <v>33022</v>
      </c>
      <c r="H560" s="33">
        <v>127834</v>
      </c>
      <c r="I560" s="34"/>
      <c r="J560" s="33">
        <v>38512</v>
      </c>
      <c r="K560" s="33">
        <v>20106</v>
      </c>
    </row>
    <row r="561" spans="3:11">
      <c r="C561" s="7"/>
      <c r="D561" s="7">
        <v>52</v>
      </c>
      <c r="E561" s="7" t="s">
        <v>177</v>
      </c>
      <c r="F561" s="33">
        <v>15830</v>
      </c>
      <c r="G561" s="34">
        <f t="shared" si="57"/>
        <v>0</v>
      </c>
      <c r="H561" s="33">
        <v>15830</v>
      </c>
      <c r="I561" s="34"/>
      <c r="J561" s="33">
        <v>0</v>
      </c>
      <c r="K561" s="33">
        <v>0</v>
      </c>
    </row>
    <row r="562" spans="2:11">
      <c r="B562" s="7" t="s">
        <v>300</v>
      </c>
      <c r="C562" s="7" t="s">
        <v>301</v>
      </c>
      <c r="D562" s="7">
        <v>31</v>
      </c>
      <c r="E562" s="7" t="s">
        <v>163</v>
      </c>
      <c r="F562" s="33">
        <v>356584.28449134</v>
      </c>
      <c r="G562" s="34">
        <f t="shared" si="57"/>
        <v>-33959</v>
      </c>
      <c r="H562" s="33">
        <v>322625.28449134</v>
      </c>
      <c r="I562" s="34"/>
      <c r="J562" s="33">
        <v>340377.926537925</v>
      </c>
      <c r="K562" s="33">
        <v>312796.926537925</v>
      </c>
    </row>
    <row r="563" spans="3:11">
      <c r="C563" s="7"/>
      <c r="D563" s="7">
        <v>43</v>
      </c>
      <c r="E563" s="7" t="s">
        <v>165</v>
      </c>
      <c r="F563" s="33">
        <v>315999.952485235</v>
      </c>
      <c r="G563" s="34">
        <f t="shared" si="57"/>
        <v>89900.9999999999</v>
      </c>
      <c r="H563" s="33">
        <v>405900.952485234</v>
      </c>
      <c r="I563" s="34"/>
      <c r="J563" s="33">
        <v>316449.772446745</v>
      </c>
      <c r="K563" s="33">
        <v>315924.526909549</v>
      </c>
    </row>
    <row r="564" spans="3:11">
      <c r="C564" s="7"/>
      <c r="D564" s="7">
        <v>52</v>
      </c>
      <c r="E564" s="7" t="s">
        <v>177</v>
      </c>
      <c r="F564" s="33">
        <v>698464</v>
      </c>
      <c r="G564" s="34">
        <f t="shared" si="57"/>
        <v>181101.8</v>
      </c>
      <c r="H564" s="33">
        <v>879565.8</v>
      </c>
      <c r="I564" s="34"/>
      <c r="J564" s="33">
        <v>603037</v>
      </c>
      <c r="K564" s="33">
        <v>581326</v>
      </c>
    </row>
    <row r="565" spans="2:11">
      <c r="B565" s="7" t="s">
        <v>342</v>
      </c>
      <c r="C565" s="7" t="s">
        <v>343</v>
      </c>
      <c r="D565" s="7">
        <v>12</v>
      </c>
      <c r="E565" s="7" t="s">
        <v>57</v>
      </c>
      <c r="F565" s="33">
        <v>62506.7839386322</v>
      </c>
      <c r="G565" s="34">
        <f t="shared" si="57"/>
        <v>-11726.5039386322</v>
      </c>
      <c r="H565" s="33">
        <v>50780.28</v>
      </c>
      <c r="I565" s="34"/>
      <c r="J565" s="33"/>
      <c r="K565" s="33"/>
    </row>
    <row r="566" spans="3:11">
      <c r="C566" s="7"/>
      <c r="D566" s="7">
        <v>563</v>
      </c>
      <c r="E566" s="7" t="s">
        <v>412</v>
      </c>
      <c r="F566" s="33">
        <v>354205.077370773</v>
      </c>
      <c r="G566" s="34">
        <f t="shared" si="57"/>
        <v>63423.2426292268</v>
      </c>
      <c r="H566" s="33">
        <v>417628.32</v>
      </c>
      <c r="I566" s="34"/>
      <c r="J566" s="33"/>
      <c r="K566" s="33"/>
    </row>
    <row r="567" ht="60" spans="1:11">
      <c r="A567" s="6" t="s">
        <v>466</v>
      </c>
      <c r="B567" s="7" t="s">
        <v>46</v>
      </c>
      <c r="C567" s="7" t="s">
        <v>47</v>
      </c>
      <c r="D567" s="7">
        <v>11</v>
      </c>
      <c r="E567" s="7" t="s">
        <v>27</v>
      </c>
      <c r="F567" s="33">
        <v>3413771</v>
      </c>
      <c r="G567" s="33">
        <v>448291.053112755</v>
      </c>
      <c r="H567" s="33">
        <f>+F567+G567</f>
        <v>3862062.05311276</v>
      </c>
      <c r="I567" s="34"/>
      <c r="J567" s="33">
        <v>3424258</v>
      </c>
      <c r="K567" s="33">
        <v>3426423</v>
      </c>
    </row>
    <row r="568" spans="2:11">
      <c r="B568" s="7" t="s">
        <v>78</v>
      </c>
      <c r="C568" s="7" t="s">
        <v>79</v>
      </c>
      <c r="D568" s="7">
        <v>11</v>
      </c>
      <c r="E568" s="7" t="s">
        <v>27</v>
      </c>
      <c r="F568" s="33">
        <v>275650</v>
      </c>
      <c r="G568" s="34">
        <f t="shared" si="57"/>
        <v>0</v>
      </c>
      <c r="H568" s="33">
        <v>275650</v>
      </c>
      <c r="I568" s="34"/>
      <c r="J568" s="33">
        <v>275650</v>
      </c>
      <c r="K568" s="33">
        <v>275650</v>
      </c>
    </row>
    <row r="569" spans="2:11">
      <c r="B569" s="7" t="s">
        <v>160</v>
      </c>
      <c r="C569" s="7" t="s">
        <v>161</v>
      </c>
      <c r="D569" s="7">
        <v>52</v>
      </c>
      <c r="E569" s="7" t="s">
        <v>177</v>
      </c>
      <c r="F569" s="33">
        <v>52581</v>
      </c>
      <c r="G569" s="34">
        <f t="shared" si="57"/>
        <v>81937.28</v>
      </c>
      <c r="H569" s="33">
        <v>134518.28</v>
      </c>
      <c r="I569" s="34"/>
      <c r="J569" s="33"/>
      <c r="K569" s="33"/>
    </row>
    <row r="570" spans="3:11">
      <c r="C570" s="7"/>
      <c r="D570" s="7">
        <v>51</v>
      </c>
      <c r="E570" s="7" t="s">
        <v>169</v>
      </c>
      <c r="F570" s="33"/>
      <c r="G570" s="34"/>
      <c r="H570" s="33">
        <v>32030</v>
      </c>
      <c r="I570" s="34"/>
      <c r="J570" s="33"/>
      <c r="K570" s="33"/>
    </row>
    <row r="571" spans="2:11">
      <c r="B571" s="7" t="s">
        <v>300</v>
      </c>
      <c r="C571" s="7" t="s">
        <v>301</v>
      </c>
      <c r="D571" s="7">
        <v>31</v>
      </c>
      <c r="E571" s="7" t="s">
        <v>163</v>
      </c>
      <c r="F571" s="33">
        <v>184989</v>
      </c>
      <c r="G571" s="34">
        <f t="shared" si="57"/>
        <v>-59343</v>
      </c>
      <c r="H571" s="33">
        <v>125646</v>
      </c>
      <c r="I571" s="34"/>
      <c r="J571" s="33">
        <v>134489</v>
      </c>
      <c r="K571" s="33">
        <v>134489</v>
      </c>
    </row>
    <row r="572" spans="3:11">
      <c r="C572" s="7"/>
      <c r="D572" s="7">
        <v>43</v>
      </c>
      <c r="E572" s="7" t="s">
        <v>165</v>
      </c>
      <c r="F572" s="33">
        <v>340225</v>
      </c>
      <c r="G572" s="34">
        <f t="shared" si="57"/>
        <v>200548</v>
      </c>
      <c r="H572" s="33">
        <v>540773</v>
      </c>
      <c r="I572" s="34"/>
      <c r="J572" s="33">
        <v>294225</v>
      </c>
      <c r="K572" s="33">
        <v>294225</v>
      </c>
    </row>
    <row r="573" spans="3:11">
      <c r="C573" s="7"/>
      <c r="D573" s="7">
        <v>52</v>
      </c>
      <c r="E573" s="7" t="s">
        <v>177</v>
      </c>
      <c r="F573" s="33">
        <v>518201</v>
      </c>
      <c r="G573" s="34">
        <f t="shared" si="57"/>
        <v>138683</v>
      </c>
      <c r="H573" s="33">
        <v>656884</v>
      </c>
      <c r="I573" s="34"/>
      <c r="J573" s="33">
        <v>371325</v>
      </c>
      <c r="K573" s="33">
        <v>316310</v>
      </c>
    </row>
    <row r="574" spans="3:11">
      <c r="C574" s="7"/>
      <c r="D574" s="7">
        <v>61</v>
      </c>
      <c r="E574" s="7" t="s">
        <v>195</v>
      </c>
      <c r="F574" s="33"/>
      <c r="G574" s="34"/>
      <c r="H574" s="33">
        <v>14688</v>
      </c>
      <c r="I574" s="34"/>
      <c r="J574" s="33"/>
      <c r="K574" s="33"/>
    </row>
    <row r="575" spans="3:11">
      <c r="C575" s="7"/>
      <c r="D575" s="7">
        <v>71</v>
      </c>
      <c r="E575" s="7" t="s">
        <v>293</v>
      </c>
      <c r="F575" s="33">
        <v>335</v>
      </c>
      <c r="G575" s="34">
        <f t="shared" si="57"/>
        <v>0</v>
      </c>
      <c r="H575" s="33">
        <v>335</v>
      </c>
      <c r="I575" s="34"/>
      <c r="J575" s="33">
        <v>335</v>
      </c>
      <c r="K575" s="33">
        <v>335</v>
      </c>
    </row>
    <row r="576" ht="45" spans="1:11">
      <c r="A576" s="6" t="s">
        <v>467</v>
      </c>
      <c r="B576" s="7" t="s">
        <v>46</v>
      </c>
      <c r="C576" s="7" t="s">
        <v>47</v>
      </c>
      <c r="D576" s="7">
        <v>11</v>
      </c>
      <c r="E576" s="7" t="s">
        <v>27</v>
      </c>
      <c r="F576" s="33">
        <v>3532006</v>
      </c>
      <c r="G576" s="33">
        <v>463817.487857437</v>
      </c>
      <c r="H576" s="33">
        <f>+F576+G576</f>
        <v>3995823.48785744</v>
      </c>
      <c r="I576" s="34"/>
      <c r="J576" s="33">
        <v>3542856</v>
      </c>
      <c r="K576" s="33">
        <v>3545117</v>
      </c>
    </row>
    <row r="577" spans="2:11">
      <c r="B577" s="7" t="s">
        <v>72</v>
      </c>
      <c r="C577" s="7" t="s">
        <v>73</v>
      </c>
      <c r="D577" s="7">
        <v>11</v>
      </c>
      <c r="E577" s="7" t="s">
        <v>27</v>
      </c>
      <c r="F577" s="33">
        <v>0</v>
      </c>
      <c r="G577" s="34">
        <f t="shared" si="57"/>
        <v>20674.01</v>
      </c>
      <c r="H577" s="33">
        <v>20674.01</v>
      </c>
      <c r="I577" s="34"/>
      <c r="J577" s="33">
        <v>0</v>
      </c>
      <c r="K577" s="33">
        <v>0</v>
      </c>
    </row>
    <row r="578" spans="2:11">
      <c r="B578" s="35" t="s">
        <v>74</v>
      </c>
      <c r="C578" s="7" t="s">
        <v>75</v>
      </c>
      <c r="D578" s="7">
        <v>11</v>
      </c>
      <c r="E578" s="7" t="s">
        <v>27</v>
      </c>
      <c r="F578" s="33"/>
      <c r="G578" s="34">
        <f t="shared" si="57"/>
        <v>929.04</v>
      </c>
      <c r="H578" s="33">
        <v>929.04</v>
      </c>
      <c r="I578" s="34"/>
      <c r="J578" s="33"/>
      <c r="K578" s="33"/>
    </row>
    <row r="579" spans="2:11">
      <c r="B579" s="7" t="s">
        <v>78</v>
      </c>
      <c r="C579" s="7" t="s">
        <v>79</v>
      </c>
      <c r="D579" s="7">
        <v>11</v>
      </c>
      <c r="E579" s="7" t="s">
        <v>27</v>
      </c>
      <c r="F579" s="33">
        <v>438016</v>
      </c>
      <c r="G579" s="34">
        <f t="shared" si="57"/>
        <v>0</v>
      </c>
      <c r="H579" s="33">
        <v>438016</v>
      </c>
      <c r="I579" s="34"/>
      <c r="J579" s="33">
        <v>438016</v>
      </c>
      <c r="K579" s="33">
        <v>438016</v>
      </c>
    </row>
    <row r="580" spans="2:11">
      <c r="B580" s="7" t="s">
        <v>160</v>
      </c>
      <c r="C580" s="7" t="s">
        <v>161</v>
      </c>
      <c r="D580" s="7">
        <v>51</v>
      </c>
      <c r="E580" s="7" t="s">
        <v>169</v>
      </c>
      <c r="F580" s="33">
        <v>121290</v>
      </c>
      <c r="G580" s="34">
        <f t="shared" si="57"/>
        <v>52362</v>
      </c>
      <c r="H580" s="33">
        <v>173652</v>
      </c>
      <c r="I580" s="34"/>
      <c r="J580" s="33">
        <v>31000</v>
      </c>
      <c r="K580" s="33">
        <v>0</v>
      </c>
    </row>
    <row r="581" spans="3:11">
      <c r="C581" s="7"/>
      <c r="D581" s="7">
        <v>52</v>
      </c>
      <c r="E581" s="7" t="s">
        <v>177</v>
      </c>
      <c r="F581" s="33">
        <v>89100</v>
      </c>
      <c r="G581" s="34">
        <f t="shared" si="57"/>
        <v>25721.34</v>
      </c>
      <c r="H581" s="33">
        <v>114821.34</v>
      </c>
      <c r="I581" s="34"/>
      <c r="J581" s="33"/>
      <c r="K581" s="33"/>
    </row>
    <row r="582" spans="2:11">
      <c r="B582" s="7" t="s">
        <v>300</v>
      </c>
      <c r="C582" s="7" t="s">
        <v>301</v>
      </c>
      <c r="D582" s="7">
        <v>31</v>
      </c>
      <c r="E582" s="7" t="s">
        <v>163</v>
      </c>
      <c r="F582" s="33">
        <v>110435</v>
      </c>
      <c r="G582" s="34">
        <f t="shared" si="57"/>
        <v>42100</v>
      </c>
      <c r="H582" s="33">
        <v>152535</v>
      </c>
      <c r="I582" s="34"/>
      <c r="J582" s="33">
        <v>91465</v>
      </c>
      <c r="K582" s="33">
        <v>88465</v>
      </c>
    </row>
    <row r="583" spans="3:11">
      <c r="C583" s="7"/>
      <c r="D583" s="7">
        <v>43</v>
      </c>
      <c r="E583" s="7" t="s">
        <v>165</v>
      </c>
      <c r="F583" s="33">
        <v>1807075</v>
      </c>
      <c r="G583" s="34">
        <f t="shared" si="57"/>
        <v>939800</v>
      </c>
      <c r="H583" s="33">
        <v>2746875</v>
      </c>
      <c r="I583" s="34"/>
      <c r="J583" s="33">
        <v>781125</v>
      </c>
      <c r="K583" s="33">
        <v>706125</v>
      </c>
    </row>
    <row r="584" spans="3:11">
      <c r="C584" s="7"/>
      <c r="D584" s="7">
        <v>52</v>
      </c>
      <c r="E584" s="7" t="s">
        <v>177</v>
      </c>
      <c r="F584" s="33">
        <v>9534</v>
      </c>
      <c r="G584" s="34">
        <f t="shared" si="57"/>
        <v>25859.76</v>
      </c>
      <c r="H584" s="33">
        <v>35393.76</v>
      </c>
      <c r="I584" s="34"/>
      <c r="J584" s="33">
        <v>3534</v>
      </c>
      <c r="K584" s="33">
        <v>0</v>
      </c>
    </row>
    <row r="585" spans="3:11">
      <c r="C585" s="7"/>
      <c r="D585" s="7">
        <v>61</v>
      </c>
      <c r="E585" s="7" t="s">
        <v>195</v>
      </c>
      <c r="F585" s="33">
        <v>24662</v>
      </c>
      <c r="G585" s="34">
        <f t="shared" si="57"/>
        <v>0</v>
      </c>
      <c r="H585" s="33">
        <v>24662</v>
      </c>
      <c r="I585" s="34"/>
      <c r="J585" s="33">
        <v>0</v>
      </c>
      <c r="K585" s="33">
        <v>0</v>
      </c>
    </row>
    <row r="586" spans="3:11">
      <c r="C586" s="7"/>
      <c r="D586" s="7">
        <v>71</v>
      </c>
      <c r="E586" s="7" t="s">
        <v>293</v>
      </c>
      <c r="F586" s="33">
        <v>295</v>
      </c>
      <c r="G586" s="34">
        <f t="shared" si="57"/>
        <v>0</v>
      </c>
      <c r="H586" s="33">
        <v>295</v>
      </c>
      <c r="I586" s="34"/>
      <c r="J586" s="33">
        <v>295</v>
      </c>
      <c r="K586" s="33">
        <v>295</v>
      </c>
    </row>
    <row r="587" ht="45" spans="1:11">
      <c r="A587" s="6" t="s">
        <v>468</v>
      </c>
      <c r="B587" s="7" t="s">
        <v>46</v>
      </c>
      <c r="C587" s="7" t="s">
        <v>47</v>
      </c>
      <c r="D587" s="7">
        <v>11</v>
      </c>
      <c r="E587" s="7" t="s">
        <v>27</v>
      </c>
      <c r="F587" s="33">
        <v>3504540</v>
      </c>
      <c r="G587" s="33">
        <v>460210.695818722</v>
      </c>
      <c r="H587" s="33">
        <f>+F587+G587</f>
        <v>3964750.69581872</v>
      </c>
      <c r="I587" s="34"/>
      <c r="J587" s="33">
        <v>3515305</v>
      </c>
      <c r="K587" s="33">
        <v>3517529</v>
      </c>
    </row>
    <row r="588" spans="2:11">
      <c r="B588" s="7" t="s">
        <v>78</v>
      </c>
      <c r="C588" s="7" t="s">
        <v>79</v>
      </c>
      <c r="D588" s="7">
        <v>11</v>
      </c>
      <c r="E588" s="7" t="s">
        <v>27</v>
      </c>
      <c r="F588" s="33">
        <v>398878</v>
      </c>
      <c r="G588" s="34">
        <f t="shared" si="57"/>
        <v>0</v>
      </c>
      <c r="H588" s="33">
        <v>398878</v>
      </c>
      <c r="I588" s="34"/>
      <c r="J588" s="33">
        <v>398878</v>
      </c>
      <c r="K588" s="33">
        <v>398878</v>
      </c>
    </row>
    <row r="589" spans="2:11">
      <c r="B589" s="7" t="s">
        <v>300</v>
      </c>
      <c r="C589" s="7" t="s">
        <v>301</v>
      </c>
      <c r="D589" s="7">
        <v>31</v>
      </c>
      <c r="E589" s="7" t="s">
        <v>163</v>
      </c>
      <c r="F589" s="33">
        <v>106000</v>
      </c>
      <c r="G589" s="34">
        <f t="shared" si="57"/>
        <v>31900</v>
      </c>
      <c r="H589" s="33">
        <v>137900</v>
      </c>
      <c r="I589" s="34"/>
      <c r="J589" s="33">
        <v>134500</v>
      </c>
      <c r="K589" s="33">
        <v>94500</v>
      </c>
    </row>
    <row r="590" spans="3:11">
      <c r="C590" s="7"/>
      <c r="D590" s="7">
        <v>43</v>
      </c>
      <c r="E590" s="7" t="s">
        <v>165</v>
      </c>
      <c r="F590" s="33">
        <v>1699700</v>
      </c>
      <c r="G590" s="34">
        <f t="shared" si="57"/>
        <v>31200</v>
      </c>
      <c r="H590" s="33">
        <v>1730900</v>
      </c>
      <c r="I590" s="34"/>
      <c r="J590" s="33">
        <v>1511500</v>
      </c>
      <c r="K590" s="33">
        <v>1451500</v>
      </c>
    </row>
    <row r="591" spans="3:11">
      <c r="C591" s="7"/>
      <c r="D591" s="7">
        <v>52</v>
      </c>
      <c r="E591" s="7" t="s">
        <v>177</v>
      </c>
      <c r="F591" s="33">
        <v>53744</v>
      </c>
      <c r="G591" s="34">
        <f t="shared" si="57"/>
        <v>71300</v>
      </c>
      <c r="H591" s="33">
        <v>125044</v>
      </c>
      <c r="I591" s="34"/>
      <c r="J591" s="33">
        <v>18904</v>
      </c>
      <c r="K591" s="33">
        <v>15000</v>
      </c>
    </row>
    <row r="592" spans="3:11">
      <c r="C592" s="7"/>
      <c r="D592" s="7">
        <v>61</v>
      </c>
      <c r="E592" s="7" t="s">
        <v>195</v>
      </c>
      <c r="F592" s="33">
        <v>4400</v>
      </c>
      <c r="G592" s="34">
        <f t="shared" si="57"/>
        <v>2100</v>
      </c>
      <c r="H592" s="33">
        <v>6500</v>
      </c>
      <c r="I592" s="34"/>
      <c r="J592" s="33">
        <v>2000</v>
      </c>
      <c r="K592" s="33">
        <v>2000</v>
      </c>
    </row>
    <row r="593" ht="45" spans="1:11">
      <c r="A593" s="6" t="s">
        <v>469</v>
      </c>
      <c r="B593" s="7" t="s">
        <v>46</v>
      </c>
      <c r="C593" s="7" t="s">
        <v>47</v>
      </c>
      <c r="D593" s="7">
        <v>11</v>
      </c>
      <c r="E593" s="7" t="s">
        <v>27</v>
      </c>
      <c r="F593" s="33">
        <v>3214973</v>
      </c>
      <c r="G593" s="33">
        <v>422185.211573674</v>
      </c>
      <c r="H593" s="33">
        <f>+F593+G593</f>
        <v>3637158.21157367</v>
      </c>
      <c r="I593" s="34"/>
      <c r="J593" s="33">
        <v>3224848</v>
      </c>
      <c r="K593" s="33">
        <v>3226903</v>
      </c>
    </row>
    <row r="594" spans="2:11">
      <c r="B594" s="35" t="s">
        <v>74</v>
      </c>
      <c r="C594" s="7" t="s">
        <v>75</v>
      </c>
      <c r="D594" s="7">
        <v>11</v>
      </c>
      <c r="E594" s="7" t="s">
        <v>27</v>
      </c>
      <c r="F594" s="33"/>
      <c r="G594" s="34">
        <f t="shared" si="57"/>
        <v>464.53</v>
      </c>
      <c r="H594" s="33">
        <v>464.53</v>
      </c>
      <c r="I594" s="34"/>
      <c r="J594" s="33"/>
      <c r="K594" s="33"/>
    </row>
    <row r="595" spans="2:11">
      <c r="B595" s="7" t="s">
        <v>78</v>
      </c>
      <c r="C595" s="7" t="s">
        <v>79</v>
      </c>
      <c r="D595" s="7">
        <v>11</v>
      </c>
      <c r="E595" s="7" t="s">
        <v>27</v>
      </c>
      <c r="F595" s="33">
        <v>222685</v>
      </c>
      <c r="G595" s="34">
        <f t="shared" si="57"/>
        <v>0</v>
      </c>
      <c r="H595" s="33">
        <v>222685</v>
      </c>
      <c r="I595" s="34"/>
      <c r="J595" s="33">
        <v>222685</v>
      </c>
      <c r="K595" s="33">
        <v>222685</v>
      </c>
    </row>
    <row r="596" spans="2:11">
      <c r="B596" s="7" t="s">
        <v>160</v>
      </c>
      <c r="C596" s="7" t="s">
        <v>161</v>
      </c>
      <c r="D596" s="7">
        <v>43</v>
      </c>
      <c r="E596" s="7" t="s">
        <v>165</v>
      </c>
      <c r="F596" s="33">
        <v>35800</v>
      </c>
      <c r="G596" s="34">
        <f t="shared" si="57"/>
        <v>-10760</v>
      </c>
      <c r="H596" s="33">
        <v>25040</v>
      </c>
      <c r="I596" s="34"/>
      <c r="J596" s="33">
        <v>4725</v>
      </c>
      <c r="K596" s="33">
        <v>14675</v>
      </c>
    </row>
    <row r="597" spans="3:11">
      <c r="C597" s="7"/>
      <c r="D597" s="7">
        <v>51</v>
      </c>
      <c r="E597" s="7" t="s">
        <v>169</v>
      </c>
      <c r="F597" s="33">
        <v>11100</v>
      </c>
      <c r="G597" s="34">
        <f t="shared" si="57"/>
        <v>-3390</v>
      </c>
      <c r="H597" s="33">
        <v>7710</v>
      </c>
      <c r="I597" s="34"/>
      <c r="J597" s="33">
        <v>9075</v>
      </c>
      <c r="K597" s="33">
        <v>5025</v>
      </c>
    </row>
    <row r="598" spans="3:11">
      <c r="C598" s="7"/>
      <c r="D598" s="7">
        <v>52</v>
      </c>
      <c r="E598" s="7" t="s">
        <v>177</v>
      </c>
      <c r="F598" s="33">
        <v>65276</v>
      </c>
      <c r="G598" s="34">
        <f t="shared" si="57"/>
        <v>29264</v>
      </c>
      <c r="H598" s="33">
        <v>94540</v>
      </c>
      <c r="I598" s="34"/>
      <c r="J598" s="33"/>
      <c r="K598" s="33"/>
    </row>
    <row r="599" spans="2:11">
      <c r="B599" s="7" t="s">
        <v>300</v>
      </c>
      <c r="C599" s="7" t="s">
        <v>301</v>
      </c>
      <c r="D599" s="7">
        <v>31</v>
      </c>
      <c r="E599" s="7" t="s">
        <v>163</v>
      </c>
      <c r="F599" s="33">
        <v>30500</v>
      </c>
      <c r="G599" s="34">
        <f t="shared" si="57"/>
        <v>0</v>
      </c>
      <c r="H599" s="33">
        <v>30500</v>
      </c>
      <c r="I599" s="34"/>
      <c r="J599" s="33">
        <v>29900</v>
      </c>
      <c r="K599" s="33">
        <v>29948</v>
      </c>
    </row>
    <row r="600" spans="3:11">
      <c r="C600" s="7"/>
      <c r="D600" s="7">
        <v>43</v>
      </c>
      <c r="E600" s="7" t="s">
        <v>165</v>
      </c>
      <c r="F600" s="33">
        <v>1395350</v>
      </c>
      <c r="G600" s="34">
        <f t="shared" si="57"/>
        <v>-29075</v>
      </c>
      <c r="H600" s="33">
        <v>1366275</v>
      </c>
      <c r="I600" s="34"/>
      <c r="J600" s="33">
        <v>1403225</v>
      </c>
      <c r="K600" s="33">
        <v>1358558</v>
      </c>
    </row>
    <row r="601" spans="3:11">
      <c r="C601" s="7"/>
      <c r="D601" s="7">
        <v>52</v>
      </c>
      <c r="E601" s="7" t="s">
        <v>177</v>
      </c>
      <c r="F601" s="33">
        <v>50990</v>
      </c>
      <c r="G601" s="34">
        <f t="shared" si="57"/>
        <v>28370</v>
      </c>
      <c r="H601" s="33">
        <v>79360</v>
      </c>
      <c r="I601" s="34"/>
      <c r="J601" s="33">
        <v>21000</v>
      </c>
      <c r="K601" s="33"/>
    </row>
    <row r="602" ht="75" spans="1:11">
      <c r="A602" s="6" t="s">
        <v>470</v>
      </c>
      <c r="B602" s="7" t="s">
        <v>46</v>
      </c>
      <c r="C602" s="7" t="s">
        <v>47</v>
      </c>
      <c r="D602" s="7">
        <v>11</v>
      </c>
      <c r="E602" s="7" t="s">
        <v>27</v>
      </c>
      <c r="F602" s="33">
        <v>4819498</v>
      </c>
      <c r="G602" s="33">
        <v>632888.917825717</v>
      </c>
      <c r="H602" s="33">
        <f>+F602+G602</f>
        <v>5452386.91782572</v>
      </c>
      <c r="I602" s="34"/>
      <c r="J602" s="33">
        <v>4834303</v>
      </c>
      <c r="K602" s="33">
        <v>4837358</v>
      </c>
    </row>
    <row r="603" spans="2:11">
      <c r="B603" s="7" t="s">
        <v>78</v>
      </c>
      <c r="C603" s="7" t="s">
        <v>79</v>
      </c>
      <c r="D603" s="7">
        <v>11</v>
      </c>
      <c r="E603" s="7" t="s">
        <v>27</v>
      </c>
      <c r="F603" s="33">
        <v>684006</v>
      </c>
      <c r="G603" s="34">
        <f t="shared" si="57"/>
        <v>0</v>
      </c>
      <c r="H603" s="33">
        <v>684006</v>
      </c>
      <c r="I603" s="34"/>
      <c r="J603" s="33">
        <v>684006</v>
      </c>
      <c r="K603" s="33">
        <v>684006</v>
      </c>
    </row>
    <row r="604" spans="2:11">
      <c r="B604" s="7" t="s">
        <v>160</v>
      </c>
      <c r="C604" s="7" t="s">
        <v>161</v>
      </c>
      <c r="D604" s="7">
        <v>51</v>
      </c>
      <c r="E604" s="7" t="s">
        <v>169</v>
      </c>
      <c r="F604" s="33">
        <v>11000</v>
      </c>
      <c r="G604" s="34">
        <f t="shared" si="57"/>
        <v>1050</v>
      </c>
      <c r="H604" s="33">
        <v>12050</v>
      </c>
      <c r="I604" s="34"/>
      <c r="J604" s="33">
        <v>6000</v>
      </c>
      <c r="K604" s="33">
        <v>0</v>
      </c>
    </row>
    <row r="605" spans="2:11">
      <c r="B605" s="7" t="s">
        <v>300</v>
      </c>
      <c r="C605" s="7" t="s">
        <v>301</v>
      </c>
      <c r="D605" s="7">
        <v>31</v>
      </c>
      <c r="E605" s="7" t="s">
        <v>163</v>
      </c>
      <c r="F605" s="33">
        <v>222500</v>
      </c>
      <c r="G605" s="34">
        <f t="shared" si="57"/>
        <v>35050</v>
      </c>
      <c r="H605" s="33">
        <v>257550</v>
      </c>
      <c r="I605" s="34"/>
      <c r="J605" s="33">
        <v>200900</v>
      </c>
      <c r="K605" s="33">
        <v>200900</v>
      </c>
    </row>
    <row r="606" spans="3:11">
      <c r="C606" s="7"/>
      <c r="D606" s="7">
        <v>43</v>
      </c>
      <c r="E606" s="7" t="s">
        <v>165</v>
      </c>
      <c r="F606" s="33">
        <v>898740</v>
      </c>
      <c r="G606" s="34">
        <f t="shared" si="57"/>
        <v>-204400</v>
      </c>
      <c r="H606" s="33">
        <v>694340</v>
      </c>
      <c r="I606" s="34"/>
      <c r="J606" s="33">
        <v>628740</v>
      </c>
      <c r="K606" s="33">
        <v>550000</v>
      </c>
    </row>
    <row r="607" spans="3:11">
      <c r="C607" s="7"/>
      <c r="D607" s="7">
        <v>51</v>
      </c>
      <c r="E607" s="7"/>
      <c r="F607" s="33"/>
      <c r="G607" s="34"/>
      <c r="H607" s="33">
        <v>32212</v>
      </c>
      <c r="I607" s="34"/>
      <c r="J607" s="33"/>
      <c r="K607" s="33"/>
    </row>
    <row r="608" spans="3:11">
      <c r="C608" s="7"/>
      <c r="D608" s="7">
        <v>52</v>
      </c>
      <c r="E608" s="7" t="s">
        <v>177</v>
      </c>
      <c r="F608" s="33">
        <v>201116</v>
      </c>
      <c r="G608" s="34">
        <f t="shared" si="57"/>
        <v>111941</v>
      </c>
      <c r="H608" s="33">
        <v>313057</v>
      </c>
      <c r="I608" s="34"/>
      <c r="J608" s="33">
        <v>106377</v>
      </c>
      <c r="K608" s="33">
        <v>1805</v>
      </c>
    </row>
    <row r="609" spans="3:11">
      <c r="C609" s="7"/>
      <c r="D609" s="7">
        <v>61</v>
      </c>
      <c r="E609" s="7" t="s">
        <v>195</v>
      </c>
      <c r="F609" s="33">
        <v>78000</v>
      </c>
      <c r="G609" s="34">
        <f t="shared" si="57"/>
        <v>41904.57</v>
      </c>
      <c r="H609" s="33">
        <v>119904.57</v>
      </c>
      <c r="I609" s="34"/>
      <c r="J609" s="33">
        <v>28000</v>
      </c>
      <c r="K609" s="33">
        <v>18000</v>
      </c>
    </row>
    <row r="610" spans="3:11">
      <c r="C610" s="7"/>
      <c r="D610" s="7">
        <v>71</v>
      </c>
      <c r="E610" s="7" t="s">
        <v>293</v>
      </c>
      <c r="F610" s="33">
        <v>270</v>
      </c>
      <c r="G610" s="34">
        <f t="shared" si="57"/>
        <v>0</v>
      </c>
      <c r="H610" s="33">
        <v>270</v>
      </c>
      <c r="I610" s="34"/>
      <c r="J610" s="33">
        <v>270</v>
      </c>
      <c r="K610" s="33">
        <v>270</v>
      </c>
    </row>
    <row r="611" spans="2:11">
      <c r="B611" s="7" t="s">
        <v>342</v>
      </c>
      <c r="C611" s="7" t="s">
        <v>343</v>
      </c>
      <c r="D611" s="7">
        <v>12</v>
      </c>
      <c r="E611" s="7" t="s">
        <v>57</v>
      </c>
      <c r="F611" s="33">
        <v>13621.8887838178</v>
      </c>
      <c r="G611" s="34">
        <f t="shared" si="57"/>
        <v>-13621.8887838178</v>
      </c>
      <c r="H611" s="33">
        <v>0</v>
      </c>
      <c r="I611" s="34"/>
      <c r="J611" s="33"/>
      <c r="K611" s="33"/>
    </row>
    <row r="612" spans="3:11">
      <c r="C612" s="7"/>
      <c r="D612" s="7">
        <v>563</v>
      </c>
      <c r="E612" s="7" t="s">
        <v>412</v>
      </c>
      <c r="F612" s="33">
        <v>77190.7031083011</v>
      </c>
      <c r="G612" s="34">
        <f t="shared" si="57"/>
        <v>26087.1968916989</v>
      </c>
      <c r="H612" s="33">
        <v>103277.9</v>
      </c>
      <c r="I612" s="34"/>
      <c r="J612" s="33"/>
      <c r="K612" s="33"/>
    </row>
    <row r="613" spans="2:11">
      <c r="B613" s="35" t="s">
        <v>370</v>
      </c>
      <c r="C613" s="35" t="s">
        <v>371</v>
      </c>
      <c r="D613" s="35">
        <v>581</v>
      </c>
      <c r="E613" s="35" t="s">
        <v>159</v>
      </c>
      <c r="F613" s="34"/>
      <c r="G613" s="34">
        <f t="shared" ref="G613" si="58">+H613-F613</f>
        <v>6794.55</v>
      </c>
      <c r="H613" s="34">
        <v>6794.55</v>
      </c>
      <c r="I613" s="34"/>
      <c r="J613" s="34"/>
      <c r="K613" s="34"/>
    </row>
    <row r="614" ht="45" spans="1:11">
      <c r="A614" s="6" t="s">
        <v>471</v>
      </c>
      <c r="B614" s="7" t="s">
        <v>46</v>
      </c>
      <c r="C614" s="7" t="s">
        <v>47</v>
      </c>
      <c r="D614" s="7">
        <v>11</v>
      </c>
      <c r="E614" s="7" t="s">
        <v>27</v>
      </c>
      <c r="F614" s="33">
        <v>7280177</v>
      </c>
      <c r="G614" s="33">
        <v>956021.424453268</v>
      </c>
      <c r="H614" s="33">
        <f>+F614+G614</f>
        <v>8236198.42445327</v>
      </c>
      <c r="I614" s="34"/>
      <c r="J614" s="33">
        <v>7302545</v>
      </c>
      <c r="K614" s="33">
        <v>7307198</v>
      </c>
    </row>
    <row r="615" spans="2:11">
      <c r="B615" s="7" t="s">
        <v>50</v>
      </c>
      <c r="C615" s="7" t="s">
        <v>51</v>
      </c>
      <c r="D615" s="7">
        <v>11</v>
      </c>
      <c r="E615" s="7" t="s">
        <v>27</v>
      </c>
      <c r="F615" s="33">
        <v>7692</v>
      </c>
      <c r="G615" s="34">
        <f t="shared" si="57"/>
        <v>0</v>
      </c>
      <c r="H615" s="33">
        <v>7692</v>
      </c>
      <c r="I615" s="34"/>
      <c r="J615" s="33">
        <v>7692</v>
      </c>
      <c r="K615" s="33">
        <v>7692</v>
      </c>
    </row>
    <row r="616" spans="2:11">
      <c r="B616" s="7" t="s">
        <v>72</v>
      </c>
      <c r="C616" s="7" t="s">
        <v>73</v>
      </c>
      <c r="D616" s="7">
        <v>11</v>
      </c>
      <c r="E616" s="7" t="s">
        <v>27</v>
      </c>
      <c r="F616" s="33">
        <v>1498</v>
      </c>
      <c r="G616" s="34">
        <f ca="1" t="shared" si="57"/>
        <v>-1498</v>
      </c>
      <c r="H616" s="33">
        <f ca="1">+F616+G616</f>
        <v>0</v>
      </c>
      <c r="I616" s="34"/>
      <c r="J616" s="33">
        <v>0</v>
      </c>
      <c r="K616" s="33">
        <v>0</v>
      </c>
    </row>
    <row r="617" spans="2:11">
      <c r="B617" s="7" t="s">
        <v>74</v>
      </c>
      <c r="C617" s="7" t="s">
        <v>75</v>
      </c>
      <c r="D617" s="7">
        <v>11</v>
      </c>
      <c r="E617" s="7" t="s">
        <v>27</v>
      </c>
      <c r="F617" s="33"/>
      <c r="G617" s="34">
        <f t="shared" ref="G617:G623" si="59">+H617-F617</f>
        <v>0</v>
      </c>
      <c r="H617" s="33"/>
      <c r="I617" s="34"/>
      <c r="J617" s="33"/>
      <c r="K617" s="33"/>
    </row>
    <row r="618" spans="2:11">
      <c r="B618" s="7" t="s">
        <v>78</v>
      </c>
      <c r="C618" s="7" t="s">
        <v>79</v>
      </c>
      <c r="D618" s="7">
        <v>11</v>
      </c>
      <c r="E618" s="7" t="s">
        <v>27</v>
      </c>
      <c r="F618" s="33">
        <v>461473</v>
      </c>
      <c r="G618" s="34">
        <f t="shared" si="59"/>
        <v>0</v>
      </c>
      <c r="H618" s="33">
        <v>461473</v>
      </c>
      <c r="I618" s="34"/>
      <c r="J618" s="33">
        <v>461473</v>
      </c>
      <c r="K618" s="33">
        <v>461473</v>
      </c>
    </row>
    <row r="619" spans="2:11">
      <c r="B619" s="7" t="s">
        <v>300</v>
      </c>
      <c r="C619" s="7" t="s">
        <v>301</v>
      </c>
      <c r="D619" s="7">
        <v>31</v>
      </c>
      <c r="E619" s="7" t="s">
        <v>163</v>
      </c>
      <c r="F619" s="33">
        <v>615000</v>
      </c>
      <c r="G619" s="34">
        <f t="shared" si="59"/>
        <v>371900</v>
      </c>
      <c r="H619" s="33">
        <v>986900</v>
      </c>
      <c r="I619" s="34"/>
      <c r="J619" s="33">
        <v>616100</v>
      </c>
      <c r="K619" s="33">
        <v>618100</v>
      </c>
    </row>
    <row r="620" spans="3:11">
      <c r="C620" s="7"/>
      <c r="D620" s="7">
        <v>43</v>
      </c>
      <c r="E620" s="7" t="s">
        <v>165</v>
      </c>
      <c r="F620" s="33">
        <v>257000</v>
      </c>
      <c r="G620" s="34">
        <f t="shared" si="59"/>
        <v>0</v>
      </c>
      <c r="H620" s="33">
        <v>257000</v>
      </c>
      <c r="I620" s="34"/>
      <c r="J620" s="33">
        <v>259500</v>
      </c>
      <c r="K620" s="33">
        <v>262000</v>
      </c>
    </row>
    <row r="621" spans="3:11">
      <c r="C621" s="7"/>
      <c r="D621" s="7">
        <v>52</v>
      </c>
      <c r="E621" s="7" t="s">
        <v>177</v>
      </c>
      <c r="F621" s="33">
        <v>67781</v>
      </c>
      <c r="G621" s="34">
        <f t="shared" si="59"/>
        <v>129000</v>
      </c>
      <c r="H621" s="33">
        <v>196781</v>
      </c>
      <c r="I621" s="34"/>
      <c r="J621" s="33">
        <v>48961</v>
      </c>
      <c r="K621" s="33">
        <v>1828</v>
      </c>
    </row>
    <row r="622" spans="3:11">
      <c r="C622" s="7"/>
      <c r="D622" s="7">
        <v>61</v>
      </c>
      <c r="E622" s="7" t="s">
        <v>195</v>
      </c>
      <c r="F622" s="33">
        <v>1000</v>
      </c>
      <c r="G622" s="34">
        <f t="shared" si="59"/>
        <v>1500</v>
      </c>
      <c r="H622" s="33">
        <v>2500</v>
      </c>
      <c r="I622" s="34"/>
      <c r="J622" s="33">
        <v>1000</v>
      </c>
      <c r="K622" s="33">
        <v>1000</v>
      </c>
    </row>
    <row r="623" spans="3:11">
      <c r="C623" s="7"/>
      <c r="D623" s="7">
        <v>71</v>
      </c>
      <c r="E623" s="7" t="s">
        <v>293</v>
      </c>
      <c r="F623" s="33">
        <v>400</v>
      </c>
      <c r="G623" s="34">
        <f t="shared" si="59"/>
        <v>-200</v>
      </c>
      <c r="H623" s="33">
        <v>200</v>
      </c>
      <c r="I623" s="34"/>
      <c r="J623" s="33">
        <v>450</v>
      </c>
      <c r="K623" s="33">
        <v>500</v>
      </c>
    </row>
    <row r="624" ht="30" spans="1:11">
      <c r="A624" s="6" t="s">
        <v>472</v>
      </c>
      <c r="B624" s="7" t="s">
        <v>46</v>
      </c>
      <c r="C624" s="7" t="s">
        <v>47</v>
      </c>
      <c r="D624" s="7">
        <v>11</v>
      </c>
      <c r="E624" s="7" t="s">
        <v>27</v>
      </c>
      <c r="F624" s="33">
        <v>6465705</v>
      </c>
      <c r="G624" s="33">
        <v>849066.238938232</v>
      </c>
      <c r="H624" s="33">
        <f>+F624+G624</f>
        <v>7314771.23893823</v>
      </c>
      <c r="I624" s="34"/>
      <c r="J624" s="33">
        <v>6485200</v>
      </c>
      <c r="K624" s="33">
        <v>6483907</v>
      </c>
    </row>
    <row r="625" spans="2:11">
      <c r="B625" s="7" t="s">
        <v>50</v>
      </c>
      <c r="C625" s="7" t="s">
        <v>51</v>
      </c>
      <c r="D625" s="7">
        <v>11</v>
      </c>
      <c r="E625" s="7" t="s">
        <v>27</v>
      </c>
      <c r="F625" s="33">
        <v>10976</v>
      </c>
      <c r="G625" s="34">
        <f t="shared" ref="G625:G640" si="60">+H625-F625</f>
        <v>0</v>
      </c>
      <c r="H625" s="33">
        <v>10976</v>
      </c>
      <c r="I625" s="34"/>
      <c r="J625" s="33">
        <v>10976</v>
      </c>
      <c r="K625" s="33">
        <v>10976</v>
      </c>
    </row>
    <row r="626" spans="2:11">
      <c r="B626" s="7" t="s">
        <v>68</v>
      </c>
      <c r="C626" s="7" t="s">
        <v>69</v>
      </c>
      <c r="D626" s="7">
        <v>11</v>
      </c>
      <c r="E626" s="7" t="s">
        <v>27</v>
      </c>
      <c r="F626" s="33"/>
      <c r="G626" s="34">
        <f ca="1" t="shared" si="60"/>
        <v>0</v>
      </c>
      <c r="H626" s="33">
        <f ca="1">+F626+G626</f>
        <v>0</v>
      </c>
      <c r="I626" s="34"/>
      <c r="J626" s="33">
        <v>15927</v>
      </c>
      <c r="K626" s="33"/>
    </row>
    <row r="627" spans="2:11">
      <c r="B627" s="7" t="s">
        <v>72</v>
      </c>
      <c r="C627" s="7" t="s">
        <v>73</v>
      </c>
      <c r="D627" s="7">
        <v>11</v>
      </c>
      <c r="E627" s="7" t="s">
        <v>27</v>
      </c>
      <c r="F627" s="33">
        <v>15000</v>
      </c>
      <c r="G627" s="34">
        <f t="shared" si="60"/>
        <v>-15000</v>
      </c>
      <c r="H627" s="33">
        <v>0</v>
      </c>
      <c r="I627" s="34"/>
      <c r="J627" s="33">
        <v>15000</v>
      </c>
      <c r="K627" s="33">
        <v>15000</v>
      </c>
    </row>
    <row r="628" spans="1:11">
      <c r="A628" s="37"/>
      <c r="B628" s="35" t="s">
        <v>74</v>
      </c>
      <c r="C628" s="7" t="s">
        <v>75</v>
      </c>
      <c r="D628" s="7">
        <v>11</v>
      </c>
      <c r="E628" s="7" t="s">
        <v>27</v>
      </c>
      <c r="F628" s="34"/>
      <c r="G628" s="34">
        <f t="shared" si="60"/>
        <v>5524.54</v>
      </c>
      <c r="H628" s="34">
        <v>5524.54</v>
      </c>
      <c r="I628" s="34"/>
      <c r="J628" s="34"/>
      <c r="K628" s="34"/>
    </row>
    <row r="629" spans="2:11">
      <c r="B629" s="7" t="s">
        <v>78</v>
      </c>
      <c r="C629" s="7" t="s">
        <v>79</v>
      </c>
      <c r="D629" s="7">
        <v>11</v>
      </c>
      <c r="E629" s="7" t="s">
        <v>27</v>
      </c>
      <c r="F629" s="33">
        <v>1675740</v>
      </c>
      <c r="G629" s="34">
        <f t="shared" si="60"/>
        <v>0</v>
      </c>
      <c r="H629" s="33">
        <v>1675740</v>
      </c>
      <c r="I629" s="34"/>
      <c r="J629" s="33">
        <v>1675740</v>
      </c>
      <c r="K629" s="33">
        <v>1675740</v>
      </c>
    </row>
    <row r="630" spans="2:11">
      <c r="B630" s="7" t="s">
        <v>160</v>
      </c>
      <c r="C630" s="7" t="s">
        <v>161</v>
      </c>
      <c r="D630" s="7">
        <v>51</v>
      </c>
      <c r="E630" s="7" t="s">
        <v>169</v>
      </c>
      <c r="F630" s="33">
        <v>20000</v>
      </c>
      <c r="G630" s="34">
        <f t="shared" si="60"/>
        <v>1000</v>
      </c>
      <c r="H630" s="33">
        <v>21000</v>
      </c>
      <c r="I630" s="34"/>
      <c r="J630" s="33">
        <v>20000</v>
      </c>
      <c r="K630" s="33">
        <v>20000</v>
      </c>
    </row>
    <row r="631" spans="3:11">
      <c r="C631" s="7"/>
      <c r="D631" s="7">
        <v>52</v>
      </c>
      <c r="E631" s="7" t="s">
        <v>177</v>
      </c>
      <c r="F631" s="33">
        <v>487126</v>
      </c>
      <c r="G631" s="34">
        <f t="shared" si="60"/>
        <v>234580.28</v>
      </c>
      <c r="H631" s="33">
        <v>721706.28</v>
      </c>
      <c r="I631" s="34"/>
      <c r="J631" s="33">
        <v>337000</v>
      </c>
      <c r="K631" s="33">
        <v>122900</v>
      </c>
    </row>
    <row r="632" spans="2:11">
      <c r="B632" s="7" t="s">
        <v>300</v>
      </c>
      <c r="C632" s="7" t="s">
        <v>301</v>
      </c>
      <c r="D632" s="7">
        <v>31</v>
      </c>
      <c r="E632" s="7" t="s">
        <v>163</v>
      </c>
      <c r="F632" s="33">
        <v>312570</v>
      </c>
      <c r="G632" s="34">
        <f t="shared" si="60"/>
        <v>37040</v>
      </c>
      <c r="H632" s="33">
        <v>349610</v>
      </c>
      <c r="I632" s="34"/>
      <c r="J632" s="33">
        <v>283446</v>
      </c>
      <c r="K632" s="33">
        <v>282450</v>
      </c>
    </row>
    <row r="633" spans="3:11">
      <c r="C633" s="7"/>
      <c r="D633" s="7">
        <v>43</v>
      </c>
      <c r="E633" s="7" t="s">
        <v>165</v>
      </c>
      <c r="F633" s="33">
        <v>1029270</v>
      </c>
      <c r="G633" s="34">
        <f t="shared" si="60"/>
        <v>4526.15000000002</v>
      </c>
      <c r="H633" s="33">
        <v>1033796.15</v>
      </c>
      <c r="I633" s="34"/>
      <c r="J633" s="33">
        <v>928425</v>
      </c>
      <c r="K633" s="33">
        <v>830829</v>
      </c>
    </row>
    <row r="634" spans="3:11">
      <c r="C634" s="7"/>
      <c r="D634" s="7">
        <v>51</v>
      </c>
      <c r="E634" s="7" t="s">
        <v>169</v>
      </c>
      <c r="F634" s="33"/>
      <c r="G634" s="34"/>
      <c r="H634" s="33">
        <v>7500</v>
      </c>
      <c r="I634" s="34"/>
      <c r="J634" s="33"/>
      <c r="K634" s="33"/>
    </row>
    <row r="635" spans="3:11">
      <c r="C635" s="7"/>
      <c r="D635" s="7">
        <v>52</v>
      </c>
      <c r="E635" s="7" t="s">
        <v>177</v>
      </c>
      <c r="F635" s="33">
        <v>173467</v>
      </c>
      <c r="G635" s="34">
        <f t="shared" si="60"/>
        <v>225585.22</v>
      </c>
      <c r="H635" s="33">
        <v>399052.22</v>
      </c>
      <c r="I635" s="34"/>
      <c r="J635" s="33">
        <v>75000</v>
      </c>
      <c r="K635" s="33">
        <v>56000</v>
      </c>
    </row>
    <row r="636" spans="3:11">
      <c r="C636" s="7"/>
      <c r="D636" s="36">
        <v>61</v>
      </c>
      <c r="E636" s="7" t="s">
        <v>195</v>
      </c>
      <c r="F636" s="33"/>
      <c r="G636" s="34"/>
      <c r="H636" s="33">
        <v>17897.6</v>
      </c>
      <c r="I636" s="34"/>
      <c r="J636" s="33"/>
      <c r="K636" s="33"/>
    </row>
    <row r="637" spans="3:11">
      <c r="C637" s="7"/>
      <c r="D637" s="36">
        <v>71</v>
      </c>
      <c r="E637" s="7" t="s">
        <v>293</v>
      </c>
      <c r="F637" s="33"/>
      <c r="G637" s="34"/>
      <c r="H637" s="33">
        <v>150</v>
      </c>
      <c r="I637" s="34"/>
      <c r="J637" s="33"/>
      <c r="K637" s="33"/>
    </row>
    <row r="638" spans="2:11">
      <c r="B638" s="7" t="s">
        <v>328</v>
      </c>
      <c r="C638" s="7" t="s">
        <v>329</v>
      </c>
      <c r="D638" s="7">
        <v>11</v>
      </c>
      <c r="E638" s="7" t="s">
        <v>27</v>
      </c>
      <c r="F638" s="33">
        <v>150750</v>
      </c>
      <c r="G638" s="34">
        <f t="shared" si="60"/>
        <v>0.149999999994179</v>
      </c>
      <c r="H638" s="33">
        <v>150750.15</v>
      </c>
      <c r="I638" s="34"/>
      <c r="J638" s="33">
        <v>150750</v>
      </c>
      <c r="K638" s="33">
        <v>150750</v>
      </c>
    </row>
    <row r="639" spans="2:11">
      <c r="B639" s="7" t="s">
        <v>342</v>
      </c>
      <c r="C639" s="7" t="s">
        <v>343</v>
      </c>
      <c r="D639" s="7">
        <v>12</v>
      </c>
      <c r="E639" s="7" t="s">
        <v>57</v>
      </c>
      <c r="F639" s="33">
        <v>140020.760442524</v>
      </c>
      <c r="G639" s="34">
        <f t="shared" si="60"/>
        <v>-25227.2504425236</v>
      </c>
      <c r="H639" s="33">
        <v>114793.51</v>
      </c>
      <c r="I639" s="34"/>
      <c r="J639" s="33"/>
      <c r="K639" s="33"/>
    </row>
    <row r="640" spans="3:11">
      <c r="C640" s="7"/>
      <c r="D640" s="7">
        <v>563</v>
      </c>
      <c r="E640" s="7" t="s">
        <v>412</v>
      </c>
      <c r="F640" s="33">
        <v>1076784.3091743</v>
      </c>
      <c r="G640" s="34">
        <f t="shared" si="60"/>
        <v>-242248.919174298</v>
      </c>
      <c r="H640" s="33">
        <v>834535.39</v>
      </c>
      <c r="I640" s="34"/>
      <c r="J640" s="33"/>
      <c r="K640" s="33"/>
    </row>
    <row r="641" ht="60" spans="1:11">
      <c r="A641" s="6" t="s">
        <v>473</v>
      </c>
      <c r="B641" s="7" t="s">
        <v>46</v>
      </c>
      <c r="C641" s="7" t="s">
        <v>47</v>
      </c>
      <c r="D641" s="7">
        <v>11</v>
      </c>
      <c r="E641" s="7" t="s">
        <v>27</v>
      </c>
      <c r="F641" s="33">
        <v>826735</v>
      </c>
      <c r="G641" s="33">
        <v>108565.543440135</v>
      </c>
      <c r="H641" s="33">
        <f>+F641+G641</f>
        <v>935300.543440135</v>
      </c>
      <c r="I641" s="34"/>
      <c r="J641" s="33">
        <v>829275</v>
      </c>
      <c r="K641" s="33">
        <v>829803</v>
      </c>
    </row>
    <row r="642" spans="2:11">
      <c r="B642" s="7" t="s">
        <v>78</v>
      </c>
      <c r="C642" s="7" t="s">
        <v>79</v>
      </c>
      <c r="D642" s="7">
        <v>11</v>
      </c>
      <c r="E642" s="7" t="s">
        <v>27</v>
      </c>
      <c r="F642" s="33">
        <v>52364</v>
      </c>
      <c r="G642" s="34">
        <f t="shared" ref="G642:G646" si="61">+H642-F642</f>
        <v>0</v>
      </c>
      <c r="H642" s="33">
        <v>52364</v>
      </c>
      <c r="I642" s="34"/>
      <c r="J642" s="33">
        <v>52364</v>
      </c>
      <c r="K642" s="33">
        <v>52364</v>
      </c>
    </row>
    <row r="643" spans="2:11">
      <c r="B643" s="7" t="s">
        <v>300</v>
      </c>
      <c r="C643" s="7" t="s">
        <v>301</v>
      </c>
      <c r="D643" s="7">
        <v>31</v>
      </c>
      <c r="E643" s="7" t="s">
        <v>163</v>
      </c>
      <c r="F643" s="33">
        <v>10600</v>
      </c>
      <c r="G643" s="34">
        <f t="shared" si="61"/>
        <v>-195</v>
      </c>
      <c r="H643" s="33">
        <v>10405</v>
      </c>
      <c r="I643" s="34"/>
      <c r="J643" s="33">
        <v>10600</v>
      </c>
      <c r="K643" s="33">
        <v>10600</v>
      </c>
    </row>
    <row r="644" spans="3:11">
      <c r="C644" s="7"/>
      <c r="D644" s="7">
        <v>43</v>
      </c>
      <c r="E644" s="7" t="s">
        <v>165</v>
      </c>
      <c r="F644" s="33">
        <v>101048</v>
      </c>
      <c r="G644" s="34">
        <f t="shared" si="61"/>
        <v>-3688.50999999999</v>
      </c>
      <c r="H644" s="33">
        <v>97359.49</v>
      </c>
      <c r="I644" s="34"/>
      <c r="J644" s="33">
        <v>111500</v>
      </c>
      <c r="K644" s="33">
        <v>112348</v>
      </c>
    </row>
    <row r="645" spans="3:11">
      <c r="C645" s="7"/>
      <c r="D645" s="7">
        <v>52</v>
      </c>
      <c r="E645" s="7" t="s">
        <v>177</v>
      </c>
      <c r="F645" s="33">
        <v>480800</v>
      </c>
      <c r="G645" s="34">
        <f t="shared" si="61"/>
        <v>344482.05</v>
      </c>
      <c r="H645" s="33">
        <v>825282.05</v>
      </c>
      <c r="I645" s="34"/>
      <c r="J645" s="33">
        <v>479235</v>
      </c>
      <c r="K645" s="33">
        <v>483505</v>
      </c>
    </row>
    <row r="646" spans="3:11">
      <c r="C646" s="7"/>
      <c r="D646" s="7">
        <v>61</v>
      </c>
      <c r="E646" s="7" t="s">
        <v>195</v>
      </c>
      <c r="F646" s="33">
        <v>6900</v>
      </c>
      <c r="G646" s="34">
        <f t="shared" si="61"/>
        <v>-6800</v>
      </c>
      <c r="H646" s="33">
        <v>100</v>
      </c>
      <c r="I646" s="34"/>
      <c r="J646" s="33">
        <v>6900</v>
      </c>
      <c r="K646" s="33">
        <v>7000</v>
      </c>
    </row>
    <row r="647" spans="2:11">
      <c r="B647" s="36" t="s">
        <v>160</v>
      </c>
      <c r="C647" s="7" t="s">
        <v>161</v>
      </c>
      <c r="D647" s="7">
        <v>51</v>
      </c>
      <c r="E647" s="7" t="s">
        <v>169</v>
      </c>
      <c r="F647" s="33"/>
      <c r="G647" s="34"/>
      <c r="H647" s="33">
        <v>8070</v>
      </c>
      <c r="I647" s="34"/>
      <c r="J647" s="33"/>
      <c r="K647" s="33"/>
    </row>
    <row r="648" spans="3:11">
      <c r="C648" s="7"/>
      <c r="D648" s="7">
        <v>52</v>
      </c>
      <c r="E648" s="7" t="s">
        <v>177</v>
      </c>
      <c r="F648" s="33"/>
      <c r="G648" s="34"/>
      <c r="H648" s="33">
        <v>275100</v>
      </c>
      <c r="I648" s="34"/>
      <c r="J648" s="33"/>
      <c r="K648" s="33"/>
    </row>
    <row r="649" ht="60" spans="1:11">
      <c r="A649" s="6" t="s">
        <v>474</v>
      </c>
      <c r="B649" s="7" t="s">
        <v>46</v>
      </c>
      <c r="C649" s="7" t="s">
        <v>47</v>
      </c>
      <c r="D649" s="7">
        <v>11</v>
      </c>
      <c r="E649" s="7" t="s">
        <v>27</v>
      </c>
      <c r="F649" s="33">
        <v>1563236</v>
      </c>
      <c r="G649" s="33">
        <v>205281.699535139</v>
      </c>
      <c r="H649" s="33">
        <f>+F649+G649</f>
        <v>1768517.69953514</v>
      </c>
      <c r="I649" s="34"/>
      <c r="J649" s="33">
        <v>1568035</v>
      </c>
      <c r="K649" s="33">
        <v>1569021</v>
      </c>
    </row>
    <row r="650" spans="2:11">
      <c r="B650" s="7" t="s">
        <v>74</v>
      </c>
      <c r="C650" s="7" t="s">
        <v>75</v>
      </c>
      <c r="D650" s="7">
        <v>11</v>
      </c>
      <c r="E650" s="7" t="s">
        <v>27</v>
      </c>
      <c r="F650" s="33"/>
      <c r="G650" s="34">
        <f t="shared" ref="G650:G693" si="62">+H650-F650</f>
        <v>420</v>
      </c>
      <c r="H650" s="33">
        <v>420</v>
      </c>
      <c r="I650" s="34"/>
      <c r="J650" s="33"/>
      <c r="K650" s="33"/>
    </row>
    <row r="651" spans="2:11">
      <c r="B651" s="7" t="s">
        <v>78</v>
      </c>
      <c r="C651" s="7" t="s">
        <v>79</v>
      </c>
      <c r="D651" s="7">
        <v>11</v>
      </c>
      <c r="E651" s="7" t="s">
        <v>27</v>
      </c>
      <c r="F651" s="33">
        <v>35699</v>
      </c>
      <c r="G651" s="34">
        <f t="shared" si="62"/>
        <v>0</v>
      </c>
      <c r="H651" s="33">
        <v>35699</v>
      </c>
      <c r="I651" s="34"/>
      <c r="J651" s="33">
        <v>35699</v>
      </c>
      <c r="K651" s="33">
        <v>35699</v>
      </c>
    </row>
    <row r="652" spans="2:11">
      <c r="B652" s="7" t="s">
        <v>300</v>
      </c>
      <c r="C652" s="7" t="s">
        <v>301</v>
      </c>
      <c r="D652" s="7">
        <v>31</v>
      </c>
      <c r="E652" s="7" t="s">
        <v>163</v>
      </c>
      <c r="F652" s="33">
        <v>23100</v>
      </c>
      <c r="G652" s="34">
        <f t="shared" si="62"/>
        <v>70000</v>
      </c>
      <c r="H652" s="33">
        <v>93100</v>
      </c>
      <c r="I652" s="34"/>
      <c r="J652" s="33">
        <v>25500</v>
      </c>
      <c r="K652" s="33">
        <v>28000</v>
      </c>
    </row>
    <row r="653" spans="3:11">
      <c r="C653" s="7"/>
      <c r="D653" s="7">
        <v>43</v>
      </c>
      <c r="E653" s="7" t="s">
        <v>165</v>
      </c>
      <c r="F653" s="33">
        <v>111400</v>
      </c>
      <c r="G653" s="34">
        <f t="shared" si="62"/>
        <v>0</v>
      </c>
      <c r="H653" s="33">
        <v>111400</v>
      </c>
      <c r="I653" s="34"/>
      <c r="J653" s="33">
        <v>124500</v>
      </c>
      <c r="K653" s="33">
        <v>129000</v>
      </c>
    </row>
    <row r="654" spans="3:11">
      <c r="C654" s="7"/>
      <c r="D654" s="7">
        <v>52</v>
      </c>
      <c r="E654" s="7" t="s">
        <v>177</v>
      </c>
      <c r="F654" s="33">
        <v>8000</v>
      </c>
      <c r="G654" s="34">
        <f t="shared" si="62"/>
        <v>0</v>
      </c>
      <c r="H654" s="33">
        <v>8000</v>
      </c>
      <c r="I654" s="34"/>
      <c r="J654" s="33">
        <v>8000</v>
      </c>
      <c r="K654" s="33">
        <v>8000</v>
      </c>
    </row>
    <row r="655" spans="3:11">
      <c r="C655" s="7"/>
      <c r="D655" s="7">
        <v>61</v>
      </c>
      <c r="E655" s="7" t="s">
        <v>195</v>
      </c>
      <c r="F655" s="33">
        <v>35301</v>
      </c>
      <c r="G655" s="34">
        <f t="shared" si="62"/>
        <v>0</v>
      </c>
      <c r="H655" s="33">
        <v>35301</v>
      </c>
      <c r="I655" s="34"/>
      <c r="J655" s="33">
        <v>36000</v>
      </c>
      <c r="K655" s="33">
        <v>37000</v>
      </c>
    </row>
    <row r="656" ht="60" spans="1:11">
      <c r="A656" s="6" t="s">
        <v>475</v>
      </c>
      <c r="B656" s="7" t="s">
        <v>46</v>
      </c>
      <c r="C656" s="7" t="s">
        <v>47</v>
      </c>
      <c r="D656" s="7">
        <v>11</v>
      </c>
      <c r="E656" s="7" t="s">
        <v>27</v>
      </c>
      <c r="F656" s="33">
        <v>2598449</v>
      </c>
      <c r="G656" s="33">
        <v>341224.24693097</v>
      </c>
      <c r="H656" s="33">
        <f>+F656+G656</f>
        <v>2939673.24693097</v>
      </c>
      <c r="I656" s="34"/>
      <c r="J656" s="33">
        <v>2606436</v>
      </c>
      <c r="K656" s="33">
        <v>2608114</v>
      </c>
    </row>
    <row r="657" spans="2:11">
      <c r="B657" s="7" t="s">
        <v>78</v>
      </c>
      <c r="C657" s="7" t="s">
        <v>79</v>
      </c>
      <c r="D657" s="7">
        <v>11</v>
      </c>
      <c r="E657" s="7" t="s">
        <v>27</v>
      </c>
      <c r="F657" s="33">
        <v>235988</v>
      </c>
      <c r="G657" s="34">
        <f t="shared" si="62"/>
        <v>0</v>
      </c>
      <c r="H657" s="33">
        <v>235988</v>
      </c>
      <c r="I657" s="34"/>
      <c r="J657" s="33">
        <v>235988</v>
      </c>
      <c r="K657" s="33">
        <v>235988</v>
      </c>
    </row>
    <row r="658" spans="2:11">
      <c r="B658" s="7" t="s">
        <v>300</v>
      </c>
      <c r="C658" s="7" t="s">
        <v>301</v>
      </c>
      <c r="D658" s="7">
        <v>31</v>
      </c>
      <c r="E658" s="7" t="s">
        <v>163</v>
      </c>
      <c r="F658" s="33">
        <v>199150</v>
      </c>
      <c r="G658" s="34">
        <f t="shared" si="62"/>
        <v>80585.4</v>
      </c>
      <c r="H658" s="33">
        <v>279735.4</v>
      </c>
      <c r="I658" s="34"/>
      <c r="J658" s="33">
        <v>225722</v>
      </c>
      <c r="K658" s="33">
        <v>252266</v>
      </c>
    </row>
    <row r="659" spans="3:11">
      <c r="C659" s="7"/>
      <c r="D659" s="7">
        <v>43</v>
      </c>
      <c r="E659" s="7" t="s">
        <v>165</v>
      </c>
      <c r="F659" s="33">
        <v>2700994</v>
      </c>
      <c r="G659" s="34">
        <f t="shared" si="62"/>
        <v>0</v>
      </c>
      <c r="H659" s="33">
        <v>2700994</v>
      </c>
      <c r="I659" s="34"/>
      <c r="J659" s="33">
        <v>2802722</v>
      </c>
      <c r="K659" s="33">
        <v>2841570</v>
      </c>
    </row>
    <row r="660" spans="3:11">
      <c r="C660" s="7"/>
      <c r="D660" s="7">
        <v>52</v>
      </c>
      <c r="E660" s="7" t="s">
        <v>177</v>
      </c>
      <c r="F660" s="33">
        <v>52426</v>
      </c>
      <c r="G660" s="34">
        <f t="shared" si="62"/>
        <v>0</v>
      </c>
      <c r="H660" s="33">
        <v>52426</v>
      </c>
      <c r="I660" s="34"/>
      <c r="J660" s="33">
        <v>53754</v>
      </c>
      <c r="K660" s="33">
        <v>56407</v>
      </c>
    </row>
    <row r="661" ht="60" spans="1:11">
      <c r="A661" s="6" t="s">
        <v>476</v>
      </c>
      <c r="B661" s="7" t="s">
        <v>46</v>
      </c>
      <c r="C661" s="7" t="s">
        <v>47</v>
      </c>
      <c r="D661" s="7">
        <v>11</v>
      </c>
      <c r="E661" s="7" t="s">
        <v>27</v>
      </c>
      <c r="F661" s="33">
        <v>5061496</v>
      </c>
      <c r="G661" s="33">
        <v>664667.715604239</v>
      </c>
      <c r="H661" s="33">
        <f>+F661+G661</f>
        <v>5726163.71560424</v>
      </c>
      <c r="I661" s="34"/>
      <c r="J661" s="33">
        <v>5077050</v>
      </c>
      <c r="K661" s="33">
        <v>5080306</v>
      </c>
    </row>
    <row r="662" spans="2:11">
      <c r="B662" s="7" t="s">
        <v>50</v>
      </c>
      <c r="C662" s="7" t="s">
        <v>51</v>
      </c>
      <c r="D662" s="7">
        <v>11</v>
      </c>
      <c r="E662" s="7" t="s">
        <v>27</v>
      </c>
      <c r="F662" s="33">
        <v>2896</v>
      </c>
      <c r="G662" s="34">
        <f t="shared" si="62"/>
        <v>0</v>
      </c>
      <c r="H662" s="33">
        <v>2896</v>
      </c>
      <c r="I662" s="34"/>
      <c r="J662" s="33">
        <v>2896</v>
      </c>
      <c r="K662" s="33">
        <v>2896</v>
      </c>
    </row>
    <row r="663" spans="2:11">
      <c r="B663" s="7" t="s">
        <v>72</v>
      </c>
      <c r="C663" s="7" t="s">
        <v>73</v>
      </c>
      <c r="D663" s="7">
        <v>11</v>
      </c>
      <c r="E663" s="7" t="s">
        <v>27</v>
      </c>
      <c r="F663" s="33"/>
      <c r="G663" s="34">
        <f t="shared" si="62"/>
        <v>2355.87</v>
      </c>
      <c r="H663" s="33">
        <v>2355.87</v>
      </c>
      <c r="I663" s="34"/>
      <c r="J663" s="33"/>
      <c r="K663" s="33"/>
    </row>
    <row r="664" spans="2:11">
      <c r="B664" s="35" t="s">
        <v>74</v>
      </c>
      <c r="C664" s="7" t="s">
        <v>75</v>
      </c>
      <c r="D664" s="7">
        <v>11</v>
      </c>
      <c r="E664" s="7" t="s">
        <v>27</v>
      </c>
      <c r="F664" s="33"/>
      <c r="G664" s="34">
        <f t="shared" si="62"/>
        <v>839.84</v>
      </c>
      <c r="H664" s="33">
        <v>839.84</v>
      </c>
      <c r="I664" s="34"/>
      <c r="J664" s="33"/>
      <c r="K664" s="33"/>
    </row>
    <row r="665" spans="2:11">
      <c r="B665" s="7" t="s">
        <v>78</v>
      </c>
      <c r="C665" s="7" t="s">
        <v>79</v>
      </c>
      <c r="D665" s="7">
        <v>11</v>
      </c>
      <c r="E665" s="7" t="s">
        <v>27</v>
      </c>
      <c r="F665" s="33">
        <v>350773</v>
      </c>
      <c r="G665" s="34">
        <f t="shared" si="62"/>
        <v>0</v>
      </c>
      <c r="H665" s="33">
        <v>350773</v>
      </c>
      <c r="I665" s="34"/>
      <c r="J665" s="33">
        <v>350773</v>
      </c>
      <c r="K665" s="33">
        <v>350773</v>
      </c>
    </row>
    <row r="666" spans="2:11">
      <c r="B666" s="7" t="s">
        <v>160</v>
      </c>
      <c r="C666" s="7" t="s">
        <v>161</v>
      </c>
      <c r="D666" s="7">
        <v>51</v>
      </c>
      <c r="E666" s="7" t="s">
        <v>169</v>
      </c>
      <c r="F666" s="33"/>
      <c r="G666" s="34">
        <f t="shared" si="62"/>
        <v>17111</v>
      </c>
      <c r="H666" s="33">
        <f>14148+2963</f>
        <v>17111</v>
      </c>
      <c r="I666" s="34"/>
      <c r="J666" s="33">
        <v>34940</v>
      </c>
      <c r="K666" s="33"/>
    </row>
    <row r="667" spans="3:11">
      <c r="C667" s="7"/>
      <c r="D667" s="7">
        <v>52</v>
      </c>
      <c r="E667" s="7" t="s">
        <v>177</v>
      </c>
      <c r="F667" s="33"/>
      <c r="G667" s="34"/>
      <c r="H667" s="33">
        <v>30500</v>
      </c>
      <c r="I667" s="34"/>
      <c r="J667" s="33"/>
      <c r="K667" s="33"/>
    </row>
    <row r="668" spans="2:11">
      <c r="B668" s="7" t="s">
        <v>300</v>
      </c>
      <c r="C668" s="7" t="s">
        <v>301</v>
      </c>
      <c r="D668" s="7">
        <v>31</v>
      </c>
      <c r="E668" s="7" t="s">
        <v>163</v>
      </c>
      <c r="F668" s="33">
        <v>35529</v>
      </c>
      <c r="G668" s="34">
        <f t="shared" si="62"/>
        <v>0</v>
      </c>
      <c r="H668" s="33">
        <v>35529</v>
      </c>
      <c r="I668" s="34"/>
      <c r="J668" s="33">
        <v>35529</v>
      </c>
      <c r="K668" s="33">
        <v>35529</v>
      </c>
    </row>
    <row r="669" spans="3:11">
      <c r="C669" s="7"/>
      <c r="D669" s="7">
        <v>43</v>
      </c>
      <c r="E669" s="7" t="s">
        <v>165</v>
      </c>
      <c r="F669" s="33">
        <v>358258</v>
      </c>
      <c r="G669" s="34">
        <f t="shared" si="62"/>
        <v>-32997</v>
      </c>
      <c r="H669" s="33">
        <v>325261</v>
      </c>
      <c r="I669" s="34"/>
      <c r="J669" s="33">
        <v>358221</v>
      </c>
      <c r="K669" s="33">
        <v>358183</v>
      </c>
    </row>
    <row r="670" spans="3:11">
      <c r="C670" s="7"/>
      <c r="D670" s="7">
        <v>52</v>
      </c>
      <c r="E670" s="7" t="s">
        <v>177</v>
      </c>
      <c r="F670" s="33"/>
      <c r="G670" s="34"/>
      <c r="H670" s="33">
        <v>58761</v>
      </c>
      <c r="I670" s="34"/>
      <c r="J670" s="33"/>
      <c r="K670" s="33"/>
    </row>
    <row r="671" spans="3:11">
      <c r="C671" s="7"/>
      <c r="D671" s="7">
        <v>61</v>
      </c>
      <c r="E671" s="7" t="s">
        <v>195</v>
      </c>
      <c r="F671" s="33">
        <v>1500</v>
      </c>
      <c r="G671" s="34">
        <f t="shared" si="62"/>
        <v>-1000</v>
      </c>
      <c r="H671" s="33">
        <v>500</v>
      </c>
      <c r="I671" s="34"/>
      <c r="J671" s="33">
        <v>1500</v>
      </c>
      <c r="K671" s="33">
        <v>1500</v>
      </c>
    </row>
    <row r="672" ht="45" spans="1:11">
      <c r="A672" s="6" t="s">
        <v>477</v>
      </c>
      <c r="B672" s="7" t="s">
        <v>46</v>
      </c>
      <c r="C672" s="7" t="s">
        <v>47</v>
      </c>
      <c r="D672" s="7">
        <v>11</v>
      </c>
      <c r="E672" s="7" t="s">
        <v>27</v>
      </c>
      <c r="F672" s="33">
        <v>1635821</v>
      </c>
      <c r="G672" s="33">
        <v>214813.447883282</v>
      </c>
      <c r="H672" s="33">
        <f>+F672+G672</f>
        <v>1850634.44788328</v>
      </c>
      <c r="I672" s="34"/>
      <c r="J672" s="33">
        <v>1640835</v>
      </c>
      <c r="K672" s="33">
        <v>1641841</v>
      </c>
    </row>
    <row r="673" spans="2:11">
      <c r="B673" s="7" t="s">
        <v>50</v>
      </c>
      <c r="C673" s="7" t="s">
        <v>51</v>
      </c>
      <c r="D673" s="7">
        <v>11</v>
      </c>
      <c r="E673" s="7" t="s">
        <v>27</v>
      </c>
      <c r="F673" s="33">
        <v>474</v>
      </c>
      <c r="G673" s="34">
        <f t="shared" si="62"/>
        <v>0</v>
      </c>
      <c r="H673" s="33">
        <v>474</v>
      </c>
      <c r="I673" s="34"/>
      <c r="J673" s="33">
        <v>474</v>
      </c>
      <c r="K673" s="33">
        <v>474</v>
      </c>
    </row>
    <row r="674" spans="2:11">
      <c r="B674" s="7" t="s">
        <v>78</v>
      </c>
      <c r="C674" s="7" t="s">
        <v>79</v>
      </c>
      <c r="D674" s="7">
        <v>11</v>
      </c>
      <c r="E674" s="7" t="s">
        <v>27</v>
      </c>
      <c r="F674" s="33">
        <v>117181</v>
      </c>
      <c r="G674" s="34">
        <f t="shared" si="62"/>
        <v>0</v>
      </c>
      <c r="H674" s="33">
        <v>117181</v>
      </c>
      <c r="I674" s="34"/>
      <c r="J674" s="33">
        <v>117181</v>
      </c>
      <c r="K674" s="33">
        <v>117181</v>
      </c>
    </row>
    <row r="675" spans="2:11">
      <c r="B675" s="7" t="s">
        <v>300</v>
      </c>
      <c r="C675" s="7" t="s">
        <v>301</v>
      </c>
      <c r="D675" s="7">
        <v>31</v>
      </c>
      <c r="E675" s="7" t="s">
        <v>163</v>
      </c>
      <c r="F675" s="33">
        <v>6440</v>
      </c>
      <c r="G675" s="34">
        <f t="shared" si="62"/>
        <v>0</v>
      </c>
      <c r="H675" s="33">
        <v>6440</v>
      </c>
      <c r="I675" s="34"/>
      <c r="J675" s="33">
        <v>6440</v>
      </c>
      <c r="K675" s="33">
        <v>6440</v>
      </c>
    </row>
    <row r="676" spans="3:11">
      <c r="C676" s="7"/>
      <c r="D676" s="7">
        <v>43</v>
      </c>
      <c r="E676" s="7" t="s">
        <v>165</v>
      </c>
      <c r="F676" s="33">
        <v>128528</v>
      </c>
      <c r="G676" s="34">
        <f t="shared" si="62"/>
        <v>26820</v>
      </c>
      <c r="H676" s="33">
        <v>155348</v>
      </c>
      <c r="I676" s="34"/>
      <c r="J676" s="33">
        <v>135428</v>
      </c>
      <c r="K676" s="33">
        <v>142288</v>
      </c>
    </row>
    <row r="677" spans="3:11">
      <c r="C677" s="7"/>
      <c r="D677" s="7">
        <v>52</v>
      </c>
      <c r="E677" s="7" t="s">
        <v>177</v>
      </c>
      <c r="F677" s="33"/>
      <c r="G677" s="34"/>
      <c r="H677" s="33">
        <v>37428</v>
      </c>
      <c r="I677" s="34"/>
      <c r="J677" s="33"/>
      <c r="K677" s="33"/>
    </row>
    <row r="678" ht="60" spans="1:11">
      <c r="A678" s="6" t="s">
        <v>478</v>
      </c>
      <c r="B678" s="7" t="s">
        <v>46</v>
      </c>
      <c r="C678" s="7" t="s">
        <v>47</v>
      </c>
      <c r="D678" s="7">
        <v>11</v>
      </c>
      <c r="E678" s="7" t="s">
        <v>27</v>
      </c>
      <c r="F678" s="33">
        <v>1492801</v>
      </c>
      <c r="G678" s="33">
        <v>196032.285814653</v>
      </c>
      <c r="H678" s="33">
        <f>+F678+G678</f>
        <v>1688833.28581465</v>
      </c>
      <c r="I678" s="34"/>
      <c r="J678" s="33">
        <v>1497387</v>
      </c>
      <c r="K678" s="33">
        <v>1498337</v>
      </c>
    </row>
    <row r="679" spans="2:11">
      <c r="B679" s="7" t="s">
        <v>78</v>
      </c>
      <c r="C679" s="7" t="s">
        <v>79</v>
      </c>
      <c r="D679" s="7">
        <v>11</v>
      </c>
      <c r="E679" s="7" t="s">
        <v>27</v>
      </c>
      <c r="F679" s="33">
        <v>117181</v>
      </c>
      <c r="G679" s="34">
        <f t="shared" si="62"/>
        <v>0</v>
      </c>
      <c r="H679" s="33">
        <v>117181</v>
      </c>
      <c r="I679" s="34"/>
      <c r="J679" s="33">
        <v>117181</v>
      </c>
      <c r="K679" s="33">
        <v>117181</v>
      </c>
    </row>
    <row r="680" spans="2:11">
      <c r="B680" s="7" t="s">
        <v>160</v>
      </c>
      <c r="C680" s="7" t="s">
        <v>161</v>
      </c>
      <c r="D680" s="7">
        <v>51</v>
      </c>
      <c r="E680" s="7" t="s">
        <v>169</v>
      </c>
      <c r="F680" s="33">
        <v>1000</v>
      </c>
      <c r="G680" s="34">
        <f t="shared" si="62"/>
        <v>1000</v>
      </c>
      <c r="H680" s="33">
        <v>2000</v>
      </c>
      <c r="I680" s="34"/>
      <c r="J680" s="33">
        <v>0</v>
      </c>
      <c r="K680" s="33">
        <v>0</v>
      </c>
    </row>
    <row r="681" spans="2:11">
      <c r="B681" s="7" t="s">
        <v>300</v>
      </c>
      <c r="C681" s="7" t="s">
        <v>301</v>
      </c>
      <c r="D681" s="7">
        <v>31</v>
      </c>
      <c r="E681" s="7" t="s">
        <v>163</v>
      </c>
      <c r="F681" s="33">
        <v>70000</v>
      </c>
      <c r="G681" s="34">
        <f t="shared" si="62"/>
        <v>0</v>
      </c>
      <c r="H681" s="33">
        <v>70000</v>
      </c>
      <c r="I681" s="34"/>
      <c r="J681" s="33">
        <v>71000</v>
      </c>
      <c r="K681" s="33">
        <v>72000</v>
      </c>
    </row>
    <row r="682" spans="3:11">
      <c r="C682" s="7"/>
      <c r="D682" s="7">
        <v>43</v>
      </c>
      <c r="E682" s="7" t="s">
        <v>165</v>
      </c>
      <c r="F682" s="33">
        <v>1648000</v>
      </c>
      <c r="G682" s="34">
        <f t="shared" si="62"/>
        <v>0</v>
      </c>
      <c r="H682" s="33">
        <v>1648000</v>
      </c>
      <c r="I682" s="34"/>
      <c r="J682" s="33">
        <v>405000</v>
      </c>
      <c r="K682" s="33">
        <v>465000</v>
      </c>
    </row>
    <row r="683" spans="3:11">
      <c r="C683" s="7"/>
      <c r="D683" s="7">
        <v>51</v>
      </c>
      <c r="E683" s="7" t="s">
        <v>169</v>
      </c>
      <c r="F683" s="33"/>
      <c r="G683" s="34"/>
      <c r="H683" s="33">
        <v>15000</v>
      </c>
      <c r="I683" s="34"/>
      <c r="J683" s="33"/>
      <c r="K683" s="33"/>
    </row>
    <row r="684" spans="3:11">
      <c r="C684" s="7"/>
      <c r="D684" s="7">
        <v>52</v>
      </c>
      <c r="E684" s="7" t="s">
        <v>177</v>
      </c>
      <c r="F684" s="33">
        <v>201053</v>
      </c>
      <c r="G684" s="34">
        <f t="shared" si="62"/>
        <v>274200</v>
      </c>
      <c r="H684" s="33">
        <v>475253</v>
      </c>
      <c r="I684" s="34"/>
      <c r="J684" s="33">
        <v>85667</v>
      </c>
      <c r="K684" s="33">
        <v>61053</v>
      </c>
    </row>
    <row r="685" spans="3:11">
      <c r="C685" s="7"/>
      <c r="D685" s="7">
        <v>61</v>
      </c>
      <c r="E685" s="7" t="s">
        <v>195</v>
      </c>
      <c r="F685" s="33">
        <v>1000</v>
      </c>
      <c r="G685" s="34">
        <f t="shared" si="62"/>
        <v>0</v>
      </c>
      <c r="H685" s="33">
        <v>1000</v>
      </c>
      <c r="I685" s="34"/>
      <c r="J685" s="33">
        <v>1000</v>
      </c>
      <c r="K685" s="33">
        <v>1000</v>
      </c>
    </row>
    <row r="686" ht="60" spans="1:11">
      <c r="A686" s="6" t="s">
        <v>479</v>
      </c>
      <c r="B686" s="7" t="s">
        <v>46</v>
      </c>
      <c r="C686" s="7" t="s">
        <v>47</v>
      </c>
      <c r="D686" s="7">
        <v>11</v>
      </c>
      <c r="E686" s="7" t="s">
        <v>27</v>
      </c>
      <c r="F686" s="33">
        <v>1697822</v>
      </c>
      <c r="G686" s="33">
        <v>222955.321952763</v>
      </c>
      <c r="H686" s="33">
        <f>+F686+G686</f>
        <v>1920777.32195276</v>
      </c>
      <c r="I686" s="34"/>
      <c r="J686" s="33">
        <v>1703039</v>
      </c>
      <c r="K686" s="33">
        <v>1704123</v>
      </c>
    </row>
    <row r="687" spans="2:11">
      <c r="B687" s="7" t="s">
        <v>50</v>
      </c>
      <c r="C687" s="7" t="s">
        <v>51</v>
      </c>
      <c r="D687" s="7">
        <v>11</v>
      </c>
      <c r="E687" s="7" t="s">
        <v>27</v>
      </c>
      <c r="F687" s="33">
        <v>2512</v>
      </c>
      <c r="G687" s="34">
        <f t="shared" si="62"/>
        <v>0</v>
      </c>
      <c r="H687" s="33">
        <v>2512</v>
      </c>
      <c r="I687" s="34"/>
      <c r="J687" s="33">
        <v>2512</v>
      </c>
      <c r="K687" s="33">
        <v>2512</v>
      </c>
    </row>
    <row r="688" spans="2:11">
      <c r="B688" s="7" t="s">
        <v>78</v>
      </c>
      <c r="C688" s="7" t="s">
        <v>79</v>
      </c>
      <c r="D688" s="7">
        <v>11</v>
      </c>
      <c r="E688" s="7" t="s">
        <v>27</v>
      </c>
      <c r="F688" s="33">
        <v>177314</v>
      </c>
      <c r="G688" s="34">
        <f t="shared" si="62"/>
        <v>0</v>
      </c>
      <c r="H688" s="33">
        <v>177314</v>
      </c>
      <c r="I688" s="34"/>
      <c r="J688" s="33">
        <v>177314</v>
      </c>
      <c r="K688" s="33">
        <v>177314</v>
      </c>
    </row>
    <row r="689" spans="2:11">
      <c r="B689" s="7" t="s">
        <v>160</v>
      </c>
      <c r="C689" s="7" t="s">
        <v>161</v>
      </c>
      <c r="D689" s="7">
        <v>52</v>
      </c>
      <c r="E689" s="7" t="s">
        <v>177</v>
      </c>
      <c r="F689" s="33">
        <v>40610</v>
      </c>
      <c r="G689" s="34">
        <f t="shared" si="62"/>
        <v>20879</v>
      </c>
      <c r="H689" s="33">
        <v>61489</v>
      </c>
      <c r="I689" s="34"/>
      <c r="J689" s="33"/>
      <c r="K689" s="33"/>
    </row>
    <row r="690" spans="2:11">
      <c r="B690" s="7" t="s">
        <v>300</v>
      </c>
      <c r="C690" s="7" t="s">
        <v>301</v>
      </c>
      <c r="D690" s="7">
        <v>31</v>
      </c>
      <c r="E690" s="7" t="s">
        <v>163</v>
      </c>
      <c r="F690" s="33">
        <v>45200</v>
      </c>
      <c r="G690" s="34">
        <f t="shared" si="62"/>
        <v>39857</v>
      </c>
      <c r="H690" s="33">
        <v>85057</v>
      </c>
      <c r="I690" s="34"/>
      <c r="J690" s="33">
        <v>7150</v>
      </c>
      <c r="K690" s="33">
        <v>7345</v>
      </c>
    </row>
    <row r="691" spans="3:11">
      <c r="C691" s="7"/>
      <c r="D691" s="7">
        <v>43</v>
      </c>
      <c r="E691" s="7" t="s">
        <v>165</v>
      </c>
      <c r="F691" s="33">
        <v>98091</v>
      </c>
      <c r="G691" s="34">
        <f t="shared" si="62"/>
        <v>41370.81</v>
      </c>
      <c r="H691" s="33">
        <v>139461.81</v>
      </c>
      <c r="I691" s="34"/>
      <c r="J691" s="33">
        <v>98178</v>
      </c>
      <c r="K691" s="33">
        <v>98375</v>
      </c>
    </row>
    <row r="692" spans="3:11">
      <c r="C692" s="7"/>
      <c r="D692" s="7">
        <v>51</v>
      </c>
      <c r="E692" s="7" t="s">
        <v>169</v>
      </c>
      <c r="F692" s="33"/>
      <c r="G692" s="34"/>
      <c r="H692" s="33">
        <v>2962</v>
      </c>
      <c r="I692" s="34"/>
      <c r="J692" s="33"/>
      <c r="K692" s="33"/>
    </row>
    <row r="693" spans="1:11">
      <c r="A693" s="7"/>
      <c r="C693" s="7"/>
      <c r="D693" s="7">
        <v>52</v>
      </c>
      <c r="E693" s="7" t="s">
        <v>177</v>
      </c>
      <c r="F693" s="33">
        <v>42230</v>
      </c>
      <c r="G693" s="34">
        <f t="shared" si="62"/>
        <v>31015.25</v>
      </c>
      <c r="H693" s="33">
        <v>73245.25</v>
      </c>
      <c r="I693" s="34"/>
      <c r="J693" s="33">
        <v>8500</v>
      </c>
      <c r="K693" s="33">
        <v>9327</v>
      </c>
    </row>
    <row r="694" spans="1:11">
      <c r="A694" s="7"/>
      <c r="C694" s="7"/>
      <c r="D694" s="7">
        <v>61</v>
      </c>
      <c r="E694" s="7" t="s">
        <v>195</v>
      </c>
      <c r="F694" s="33"/>
      <c r="G694" s="34"/>
      <c r="H694" s="33">
        <v>1700</v>
      </c>
      <c r="I694" s="34"/>
      <c r="J694" s="33"/>
      <c r="K694" s="33"/>
    </row>
    <row r="695" s="4" customFormat="1" ht="30" spans="1:11">
      <c r="A695" s="31" t="s">
        <v>480</v>
      </c>
      <c r="B695" s="32"/>
      <c r="C695" s="32"/>
      <c r="D695" s="32"/>
      <c r="E695" s="32"/>
      <c r="F695" s="32">
        <v>89891213.7597949</v>
      </c>
      <c r="G695" s="32">
        <v>11861889</v>
      </c>
      <c r="H695" s="32">
        <f t="shared" ref="H695:H755" si="63">+F695+G695</f>
        <v>101753102.759795</v>
      </c>
      <c r="I695" s="18"/>
      <c r="J695" s="32">
        <v>84018024.6989847</v>
      </c>
      <c r="K695" s="32">
        <v>83075362.4534475</v>
      </c>
    </row>
    <row r="696" ht="30" spans="1:11">
      <c r="A696" s="6" t="s">
        <v>481</v>
      </c>
      <c r="B696" s="7" t="s">
        <v>48</v>
      </c>
      <c r="C696" s="7" t="s">
        <v>49</v>
      </c>
      <c r="D696" s="7">
        <v>11</v>
      </c>
      <c r="E696" s="7" t="s">
        <v>27</v>
      </c>
      <c r="F696" s="33">
        <v>5873518</v>
      </c>
      <c r="G696" s="33">
        <v>833109.049216164</v>
      </c>
      <c r="H696" s="33">
        <f t="shared" si="63"/>
        <v>6706627.04921616</v>
      </c>
      <c r="I696" s="34"/>
      <c r="J696" s="33">
        <v>5902434</v>
      </c>
      <c r="K696" s="33">
        <v>5931495</v>
      </c>
    </row>
    <row r="697" spans="2:11">
      <c r="B697" s="7" t="s">
        <v>50</v>
      </c>
      <c r="C697" s="7" t="s">
        <v>51</v>
      </c>
      <c r="D697" s="7">
        <v>11</v>
      </c>
      <c r="E697" s="7" t="s">
        <v>27</v>
      </c>
      <c r="F697" s="33">
        <v>28140</v>
      </c>
      <c r="G697" s="34">
        <f t="shared" ref="G697:G704" si="64">+H697-F697</f>
        <v>0</v>
      </c>
      <c r="H697" s="33">
        <v>28140</v>
      </c>
      <c r="I697" s="34"/>
      <c r="J697" s="33">
        <v>28140</v>
      </c>
      <c r="K697" s="33">
        <v>28140</v>
      </c>
    </row>
    <row r="698" spans="2:11">
      <c r="B698" s="35" t="s">
        <v>74</v>
      </c>
      <c r="C698" s="7" t="s">
        <v>75</v>
      </c>
      <c r="D698" s="7">
        <v>11</v>
      </c>
      <c r="E698" s="7" t="s">
        <v>27</v>
      </c>
      <c r="F698" s="33"/>
      <c r="G698" s="34">
        <f t="shared" si="64"/>
        <v>1130.53</v>
      </c>
      <c r="H698" s="33">
        <v>1130.53</v>
      </c>
      <c r="I698" s="34"/>
      <c r="J698" s="33"/>
      <c r="K698" s="33"/>
    </row>
    <row r="699" spans="2:11">
      <c r="B699" s="7" t="s">
        <v>78</v>
      </c>
      <c r="C699" s="7" t="s">
        <v>79</v>
      </c>
      <c r="D699" s="7">
        <v>11</v>
      </c>
      <c r="E699" s="7" t="s">
        <v>27</v>
      </c>
      <c r="F699" s="33">
        <v>551858</v>
      </c>
      <c r="G699" s="34">
        <f t="shared" si="64"/>
        <v>0</v>
      </c>
      <c r="H699" s="33">
        <v>551858</v>
      </c>
      <c r="I699" s="34"/>
      <c r="J699" s="33">
        <v>551858</v>
      </c>
      <c r="K699" s="33">
        <v>551858</v>
      </c>
    </row>
    <row r="700" spans="2:11">
      <c r="B700" s="7" t="s">
        <v>210</v>
      </c>
      <c r="C700" s="7" t="s">
        <v>211</v>
      </c>
      <c r="D700" s="7">
        <v>52</v>
      </c>
      <c r="E700" s="7" t="s">
        <v>177</v>
      </c>
      <c r="F700" s="33">
        <v>165318</v>
      </c>
      <c r="G700" s="34">
        <f t="shared" si="64"/>
        <v>0</v>
      </c>
      <c r="H700" s="33">
        <v>165318</v>
      </c>
      <c r="I700" s="34"/>
      <c r="J700" s="33">
        <v>75542</v>
      </c>
      <c r="K700" s="33">
        <v>1588</v>
      </c>
    </row>
    <row r="701" spans="2:11">
      <c r="B701" s="7" t="s">
        <v>304</v>
      </c>
      <c r="C701" s="7" t="s">
        <v>305</v>
      </c>
      <c r="D701" s="7">
        <v>31</v>
      </c>
      <c r="E701" s="7" t="s">
        <v>163</v>
      </c>
      <c r="F701" s="33">
        <v>1273406</v>
      </c>
      <c r="G701" s="34">
        <f t="shared" si="64"/>
        <v>182027</v>
      </c>
      <c r="H701" s="33">
        <v>1455433</v>
      </c>
      <c r="I701" s="34"/>
      <c r="J701" s="33">
        <v>734790</v>
      </c>
      <c r="K701" s="33">
        <v>771555</v>
      </c>
    </row>
    <row r="702" spans="3:11">
      <c r="C702" s="7"/>
      <c r="D702" s="7">
        <v>43</v>
      </c>
      <c r="E702" s="7" t="s">
        <v>165</v>
      </c>
      <c r="F702" s="33">
        <v>361200</v>
      </c>
      <c r="G702" s="34">
        <f t="shared" si="64"/>
        <v>290000</v>
      </c>
      <c r="H702" s="33">
        <v>651200</v>
      </c>
      <c r="I702" s="34"/>
      <c r="J702" s="33">
        <v>159700</v>
      </c>
      <c r="K702" s="33">
        <v>161500</v>
      </c>
    </row>
    <row r="703" spans="3:11">
      <c r="C703" s="7"/>
      <c r="D703" s="7">
        <v>52</v>
      </c>
      <c r="E703" s="7" t="s">
        <v>177</v>
      </c>
      <c r="F703" s="33">
        <v>123787</v>
      </c>
      <c r="G703" s="34">
        <f t="shared" si="64"/>
        <v>-10318</v>
      </c>
      <c r="H703" s="33">
        <v>113469</v>
      </c>
      <c r="I703" s="34"/>
      <c r="J703" s="33">
        <v>104888</v>
      </c>
      <c r="K703" s="33">
        <v>67000</v>
      </c>
    </row>
    <row r="704" spans="3:11">
      <c r="C704" s="7"/>
      <c r="D704" s="7">
        <v>61</v>
      </c>
      <c r="E704" s="7" t="s">
        <v>195</v>
      </c>
      <c r="F704" s="33">
        <v>8000</v>
      </c>
      <c r="G704" s="34">
        <f t="shared" si="64"/>
        <v>146</v>
      </c>
      <c r="H704" s="33">
        <v>8146</v>
      </c>
      <c r="I704" s="34"/>
      <c r="J704" s="33">
        <v>9300</v>
      </c>
      <c r="K704" s="33">
        <v>10600</v>
      </c>
    </row>
    <row r="705" ht="30" spans="1:11">
      <c r="A705" s="6" t="s">
        <v>482</v>
      </c>
      <c r="B705" s="7" t="s">
        <v>48</v>
      </c>
      <c r="C705" s="7" t="s">
        <v>49</v>
      </c>
      <c r="D705" s="7">
        <v>11</v>
      </c>
      <c r="E705" s="7" t="s">
        <v>27</v>
      </c>
      <c r="F705" s="33">
        <v>5428309</v>
      </c>
      <c r="G705" s="33">
        <v>769959.903049849</v>
      </c>
      <c r="H705" s="33">
        <f t="shared" si="63"/>
        <v>6198268.90304985</v>
      </c>
      <c r="I705" s="34"/>
      <c r="J705" s="33">
        <v>5455033</v>
      </c>
      <c r="K705" s="33">
        <v>5481891</v>
      </c>
    </row>
    <row r="706" spans="2:11">
      <c r="B706" s="7" t="s">
        <v>72</v>
      </c>
      <c r="C706" s="7" t="s">
        <v>73</v>
      </c>
      <c r="D706" s="7">
        <v>11</v>
      </c>
      <c r="E706" s="7" t="s">
        <v>27</v>
      </c>
      <c r="F706" s="33">
        <v>38077</v>
      </c>
      <c r="G706" s="34">
        <f ca="1" t="shared" ref="G706:G715" si="65">+H706-F706</f>
        <v>-38077</v>
      </c>
      <c r="H706" s="33">
        <f ca="1" t="shared" si="63"/>
        <v>0</v>
      </c>
      <c r="I706" s="34"/>
      <c r="J706" s="33"/>
      <c r="K706" s="33"/>
    </row>
    <row r="707" spans="2:11">
      <c r="B707" s="7" t="s">
        <v>78</v>
      </c>
      <c r="C707" s="7" t="s">
        <v>79</v>
      </c>
      <c r="D707" s="7">
        <v>11</v>
      </c>
      <c r="E707" s="7" t="s">
        <v>27</v>
      </c>
      <c r="F707" s="33">
        <v>909125</v>
      </c>
      <c r="G707" s="34">
        <f t="shared" si="65"/>
        <v>0</v>
      </c>
      <c r="H707" s="33">
        <v>909125</v>
      </c>
      <c r="I707" s="34"/>
      <c r="J707" s="33">
        <v>909125</v>
      </c>
      <c r="K707" s="33">
        <v>909125</v>
      </c>
    </row>
    <row r="708" spans="2:11">
      <c r="B708" s="7" t="s">
        <v>210</v>
      </c>
      <c r="C708" s="7" t="s">
        <v>211</v>
      </c>
      <c r="D708" s="7">
        <v>31</v>
      </c>
      <c r="E708" s="7" t="s">
        <v>163</v>
      </c>
      <c r="F708" s="33">
        <v>100000</v>
      </c>
      <c r="G708" s="34">
        <f t="shared" si="65"/>
        <v>0</v>
      </c>
      <c r="H708" s="33">
        <v>100000</v>
      </c>
      <c r="I708" s="34"/>
      <c r="J708" s="33">
        <v>100000</v>
      </c>
      <c r="K708" s="33"/>
    </row>
    <row r="709" spans="3:11">
      <c r="C709" s="7"/>
      <c r="D709" s="7">
        <v>51</v>
      </c>
      <c r="E709" s="7" t="s">
        <v>169</v>
      </c>
      <c r="F709" s="33">
        <v>182564</v>
      </c>
      <c r="G709" s="34">
        <f t="shared" si="65"/>
        <v>56300</v>
      </c>
      <c r="H709" s="33">
        <v>238864</v>
      </c>
      <c r="I709" s="34"/>
      <c r="J709" s="33">
        <v>182758</v>
      </c>
      <c r="K709" s="33">
        <v>89835</v>
      </c>
    </row>
    <row r="710" spans="3:11">
      <c r="C710" s="7"/>
      <c r="D710" s="7">
        <v>52</v>
      </c>
      <c r="E710" s="7" t="s">
        <v>177</v>
      </c>
      <c r="F710" s="33">
        <v>151864</v>
      </c>
      <c r="G710" s="34">
        <f t="shared" si="65"/>
        <v>0</v>
      </c>
      <c r="H710" s="33">
        <v>151864</v>
      </c>
      <c r="I710" s="34"/>
      <c r="J710" s="33">
        <v>40598</v>
      </c>
      <c r="K710" s="33"/>
    </row>
    <row r="711" spans="3:11">
      <c r="C711" s="7"/>
      <c r="D711" s="7">
        <v>61</v>
      </c>
      <c r="E711" s="7" t="s">
        <v>195</v>
      </c>
      <c r="F711" s="33">
        <v>18714</v>
      </c>
      <c r="G711" s="34">
        <f t="shared" si="65"/>
        <v>2790</v>
      </c>
      <c r="H711" s="33">
        <v>21504</v>
      </c>
      <c r="I711" s="34"/>
      <c r="J711" s="33">
        <v>1991</v>
      </c>
      <c r="K711" s="33"/>
    </row>
    <row r="712" spans="2:11">
      <c r="B712" s="7" t="s">
        <v>304</v>
      </c>
      <c r="C712" s="7" t="s">
        <v>305</v>
      </c>
      <c r="D712" s="7">
        <v>31</v>
      </c>
      <c r="E712" s="7" t="s">
        <v>163</v>
      </c>
      <c r="F712" s="33">
        <v>243222</v>
      </c>
      <c r="G712" s="34">
        <f t="shared" si="65"/>
        <v>53000</v>
      </c>
      <c r="H712" s="33">
        <v>296222</v>
      </c>
      <c r="I712" s="34"/>
      <c r="J712" s="33">
        <v>243222</v>
      </c>
      <c r="K712" s="33">
        <v>243222</v>
      </c>
    </row>
    <row r="713" spans="3:11">
      <c r="C713" s="7"/>
      <c r="D713" s="7">
        <v>43</v>
      </c>
      <c r="E713" s="7" t="s">
        <v>165</v>
      </c>
      <c r="F713" s="33">
        <v>3659007</v>
      </c>
      <c r="G713" s="34">
        <f t="shared" si="65"/>
        <v>394500</v>
      </c>
      <c r="H713" s="33">
        <v>4053507</v>
      </c>
      <c r="I713" s="34"/>
      <c r="J713" s="33">
        <v>3659007</v>
      </c>
      <c r="K713" s="33">
        <v>3659007</v>
      </c>
    </row>
    <row r="714" spans="3:11">
      <c r="C714" s="7"/>
      <c r="D714" s="7">
        <v>52</v>
      </c>
      <c r="E714" s="7" t="s">
        <v>177</v>
      </c>
      <c r="F714" s="33">
        <v>403361</v>
      </c>
      <c r="G714" s="34">
        <f t="shared" si="65"/>
        <v>211250</v>
      </c>
      <c r="H714" s="33">
        <v>614611</v>
      </c>
      <c r="I714" s="34"/>
      <c r="J714" s="33">
        <v>183971</v>
      </c>
      <c r="K714" s="33">
        <v>42301</v>
      </c>
    </row>
    <row r="715" spans="3:11">
      <c r="C715" s="7"/>
      <c r="D715" s="7">
        <v>61</v>
      </c>
      <c r="E715" s="7" t="s">
        <v>195</v>
      </c>
      <c r="F715" s="33">
        <v>58292</v>
      </c>
      <c r="G715" s="34">
        <f t="shared" si="65"/>
        <v>0</v>
      </c>
      <c r="H715" s="33">
        <v>58292</v>
      </c>
      <c r="I715" s="34"/>
      <c r="J715" s="33">
        <v>58292</v>
      </c>
      <c r="K715" s="33">
        <v>58292</v>
      </c>
    </row>
    <row r="716" ht="30" spans="1:11">
      <c r="A716" s="6" t="s">
        <v>483</v>
      </c>
      <c r="B716" s="7" t="s">
        <v>48</v>
      </c>
      <c r="C716" s="7" t="s">
        <v>49</v>
      </c>
      <c r="D716" s="7">
        <v>11</v>
      </c>
      <c r="E716" s="7" t="s">
        <v>27</v>
      </c>
      <c r="F716" s="33">
        <v>3695268</v>
      </c>
      <c r="G716" s="33">
        <v>524142.636504888</v>
      </c>
      <c r="H716" s="33">
        <f t="shared" si="63"/>
        <v>4219410.63650489</v>
      </c>
      <c r="I716" s="34"/>
      <c r="J716" s="33">
        <v>3713460</v>
      </c>
      <c r="K716" s="33">
        <v>3731744</v>
      </c>
    </row>
    <row r="717" spans="2:11">
      <c r="B717" s="7" t="s">
        <v>72</v>
      </c>
      <c r="C717" s="7" t="s">
        <v>73</v>
      </c>
      <c r="E717" s="7"/>
      <c r="F717" s="33"/>
      <c r="G717" s="34">
        <f t="shared" ref="G717:G722" si="66">+H717-F717</f>
        <v>55322.44</v>
      </c>
      <c r="H717" s="33">
        <v>55322.44</v>
      </c>
      <c r="I717" s="34"/>
      <c r="J717" s="33"/>
      <c r="K717" s="33"/>
    </row>
    <row r="718" spans="2:11">
      <c r="B718" s="7" t="s">
        <v>74</v>
      </c>
      <c r="C718" s="7" t="s">
        <v>75</v>
      </c>
      <c r="D718" s="7">
        <v>11</v>
      </c>
      <c r="E718" s="7" t="s">
        <v>27</v>
      </c>
      <c r="F718" s="33"/>
      <c r="G718" s="34"/>
      <c r="H718" s="33">
        <v>1336.62</v>
      </c>
      <c r="I718" s="34"/>
      <c r="J718" s="33"/>
      <c r="K718" s="33"/>
    </row>
    <row r="719" spans="2:11">
      <c r="B719" s="7" t="s">
        <v>78</v>
      </c>
      <c r="C719" s="7" t="s">
        <v>79</v>
      </c>
      <c r="D719" s="7">
        <v>11</v>
      </c>
      <c r="E719" s="7" t="s">
        <v>27</v>
      </c>
      <c r="F719" s="33">
        <v>418601</v>
      </c>
      <c r="G719" s="34">
        <f t="shared" si="66"/>
        <v>0</v>
      </c>
      <c r="H719" s="33">
        <v>418601</v>
      </c>
      <c r="I719" s="34"/>
      <c r="J719" s="33">
        <v>418601</v>
      </c>
      <c r="K719" s="33">
        <v>418601</v>
      </c>
    </row>
    <row r="720" spans="2:11">
      <c r="B720" s="7" t="s">
        <v>210</v>
      </c>
      <c r="C720" s="7" t="s">
        <v>211</v>
      </c>
      <c r="D720" s="7">
        <v>52</v>
      </c>
      <c r="E720" s="7" t="s">
        <v>177</v>
      </c>
      <c r="F720" s="33">
        <v>22958</v>
      </c>
      <c r="G720" s="34">
        <f t="shared" si="66"/>
        <v>0</v>
      </c>
      <c r="H720" s="33">
        <v>22958</v>
      </c>
      <c r="I720" s="34"/>
      <c r="J720" s="33">
        <v>15000</v>
      </c>
      <c r="K720" s="33">
        <v>15000</v>
      </c>
    </row>
    <row r="721" spans="2:11">
      <c r="B721" s="7" t="s">
        <v>304</v>
      </c>
      <c r="C721" s="7" t="s">
        <v>305</v>
      </c>
      <c r="D721" s="7">
        <v>31</v>
      </c>
      <c r="E721" s="7" t="s">
        <v>163</v>
      </c>
      <c r="F721" s="33">
        <v>622935</v>
      </c>
      <c r="G721" s="34">
        <f t="shared" si="66"/>
        <v>0</v>
      </c>
      <c r="H721" s="33">
        <v>622935</v>
      </c>
      <c r="I721" s="34"/>
      <c r="J721" s="33">
        <v>384633</v>
      </c>
      <c r="K721" s="33">
        <v>384633</v>
      </c>
    </row>
    <row r="722" spans="3:11">
      <c r="C722" s="7"/>
      <c r="D722" s="7">
        <v>43</v>
      </c>
      <c r="E722" s="7" t="s">
        <v>165</v>
      </c>
      <c r="F722" s="33">
        <v>716513</v>
      </c>
      <c r="G722" s="34">
        <f t="shared" si="66"/>
        <v>0</v>
      </c>
      <c r="H722" s="33">
        <v>716513</v>
      </c>
      <c r="I722" s="34"/>
      <c r="J722" s="33">
        <v>570000</v>
      </c>
      <c r="K722" s="33">
        <v>570000</v>
      </c>
    </row>
    <row r="723" ht="30" spans="1:11">
      <c r="A723" s="6" t="s">
        <v>484</v>
      </c>
      <c r="B723" s="7" t="s">
        <v>48</v>
      </c>
      <c r="C723" s="7" t="s">
        <v>49</v>
      </c>
      <c r="D723" s="7">
        <v>11</v>
      </c>
      <c r="E723" s="7" t="s">
        <v>27</v>
      </c>
      <c r="F723" s="33">
        <v>4448404</v>
      </c>
      <c r="G723" s="33">
        <v>630968.633614365</v>
      </c>
      <c r="H723" s="33">
        <f t="shared" si="63"/>
        <v>5079372.63361437</v>
      </c>
      <c r="I723" s="34"/>
      <c r="J723" s="33">
        <v>4470304</v>
      </c>
      <c r="K723" s="33">
        <v>4492314</v>
      </c>
    </row>
    <row r="724" spans="2:11">
      <c r="B724" s="7" t="s">
        <v>50</v>
      </c>
      <c r="C724" s="7" t="s">
        <v>51</v>
      </c>
      <c r="D724" s="7">
        <v>11</v>
      </c>
      <c r="E724" s="7" t="s">
        <v>27</v>
      </c>
      <c r="F724" s="33">
        <v>4000</v>
      </c>
      <c r="G724" s="34">
        <f t="shared" ref="G724:G733" si="67">+H724-F724</f>
        <v>0</v>
      </c>
      <c r="H724" s="33">
        <v>4000</v>
      </c>
      <c r="I724" s="34"/>
      <c r="J724" s="33">
        <v>4000</v>
      </c>
      <c r="K724" s="33">
        <v>4000</v>
      </c>
    </row>
    <row r="725" spans="2:11">
      <c r="B725" s="7" t="s">
        <v>72</v>
      </c>
      <c r="C725" s="7" t="s">
        <v>73</v>
      </c>
      <c r="D725" s="7">
        <v>11</v>
      </c>
      <c r="E725" s="7" t="s">
        <v>27</v>
      </c>
      <c r="F725" s="33">
        <v>1717</v>
      </c>
      <c r="G725" s="34">
        <f ca="1" t="shared" si="67"/>
        <v>-1717</v>
      </c>
      <c r="H725" s="33">
        <f ca="1">+F725+G725</f>
        <v>0</v>
      </c>
      <c r="I725" s="34"/>
      <c r="J725" s="33">
        <v>0</v>
      </c>
      <c r="K725" s="33">
        <v>0</v>
      </c>
    </row>
    <row r="726" spans="2:11">
      <c r="B726" s="7" t="s">
        <v>74</v>
      </c>
      <c r="C726" s="7" t="s">
        <v>75</v>
      </c>
      <c r="D726" s="7">
        <v>11</v>
      </c>
      <c r="E726" s="7" t="s">
        <v>27</v>
      </c>
      <c r="F726" s="33"/>
      <c r="G726" s="34">
        <f t="shared" si="67"/>
        <v>929.06</v>
      </c>
      <c r="H726" s="33">
        <v>929.06</v>
      </c>
      <c r="I726" s="34"/>
      <c r="J726" s="33"/>
      <c r="K726" s="33"/>
    </row>
    <row r="727" spans="2:11">
      <c r="B727" s="7" t="s">
        <v>78</v>
      </c>
      <c r="C727" s="7" t="s">
        <v>79</v>
      </c>
      <c r="D727" s="7">
        <v>11</v>
      </c>
      <c r="E727" s="7" t="s">
        <v>27</v>
      </c>
      <c r="F727" s="33">
        <v>361577</v>
      </c>
      <c r="G727" s="34">
        <f t="shared" si="67"/>
        <v>0</v>
      </c>
      <c r="H727" s="33">
        <v>361577</v>
      </c>
      <c r="I727" s="34"/>
      <c r="J727" s="33">
        <v>361577</v>
      </c>
      <c r="K727" s="33">
        <v>361577</v>
      </c>
    </row>
    <row r="728" spans="2:11">
      <c r="B728" s="7" t="s">
        <v>210</v>
      </c>
      <c r="C728" s="7" t="s">
        <v>211</v>
      </c>
      <c r="D728" s="7">
        <v>52</v>
      </c>
      <c r="E728" s="7" t="s">
        <v>177</v>
      </c>
      <c r="F728" s="33">
        <v>34944</v>
      </c>
      <c r="G728" s="34">
        <f t="shared" si="67"/>
        <v>0</v>
      </c>
      <c r="H728" s="33">
        <v>34944</v>
      </c>
      <c r="I728" s="34"/>
      <c r="J728" s="33">
        <v>35661</v>
      </c>
      <c r="K728" s="33">
        <v>10000</v>
      </c>
    </row>
    <row r="729" spans="2:11">
      <c r="B729" s="7" t="s">
        <v>304</v>
      </c>
      <c r="C729" s="7" t="s">
        <v>305</v>
      </c>
      <c r="D729" s="7">
        <v>31</v>
      </c>
      <c r="E729" s="7" t="s">
        <v>163</v>
      </c>
      <c r="F729" s="33">
        <v>35835</v>
      </c>
      <c r="G729" s="34">
        <f t="shared" si="67"/>
        <v>0</v>
      </c>
      <c r="H729" s="33">
        <v>35835</v>
      </c>
      <c r="I729" s="34"/>
      <c r="J729" s="33">
        <v>35835</v>
      </c>
      <c r="K729" s="33">
        <v>35835</v>
      </c>
    </row>
    <row r="730" spans="3:11">
      <c r="C730" s="7"/>
      <c r="D730" s="7">
        <v>43</v>
      </c>
      <c r="E730" s="7" t="s">
        <v>165</v>
      </c>
      <c r="F730" s="33">
        <v>72998</v>
      </c>
      <c r="G730" s="34">
        <f t="shared" si="67"/>
        <v>0</v>
      </c>
      <c r="H730" s="33">
        <v>72998</v>
      </c>
      <c r="I730" s="34"/>
      <c r="J730" s="33">
        <v>72998</v>
      </c>
      <c r="K730" s="33">
        <v>72998</v>
      </c>
    </row>
    <row r="731" spans="3:11">
      <c r="C731" s="7"/>
      <c r="D731" s="7">
        <v>51</v>
      </c>
      <c r="E731" s="7" t="s">
        <v>169</v>
      </c>
      <c r="F731" s="33">
        <v>18750</v>
      </c>
      <c r="G731" s="34">
        <f t="shared" si="67"/>
        <v>0</v>
      </c>
      <c r="H731" s="33">
        <v>18750</v>
      </c>
      <c r="I731" s="34"/>
      <c r="J731" s="33">
        <v>45000</v>
      </c>
      <c r="K731" s="33">
        <v>45000</v>
      </c>
    </row>
    <row r="732" spans="3:11">
      <c r="C732" s="7"/>
      <c r="D732" s="7">
        <v>52</v>
      </c>
      <c r="E732" s="7" t="s">
        <v>177</v>
      </c>
      <c r="F732" s="33">
        <v>11695</v>
      </c>
      <c r="G732" s="34">
        <f t="shared" si="67"/>
        <v>24100</v>
      </c>
      <c r="H732" s="33">
        <v>35795</v>
      </c>
      <c r="I732" s="34"/>
      <c r="J732" s="33">
        <v>11695</v>
      </c>
      <c r="K732" s="33">
        <v>11695</v>
      </c>
    </row>
    <row r="733" spans="2:11">
      <c r="B733" s="7" t="s">
        <v>328</v>
      </c>
      <c r="C733" s="7" t="s">
        <v>329</v>
      </c>
      <c r="D733" s="7">
        <v>11</v>
      </c>
      <c r="E733" s="7" t="s">
        <v>27</v>
      </c>
      <c r="F733" s="33">
        <v>230000</v>
      </c>
      <c r="G733" s="34">
        <f t="shared" si="67"/>
        <v>-230000</v>
      </c>
      <c r="H733" s="33">
        <v>0</v>
      </c>
      <c r="I733" s="34"/>
      <c r="J733" s="33">
        <v>230000</v>
      </c>
      <c r="K733" s="33">
        <v>230000</v>
      </c>
    </row>
    <row r="734" ht="45" spans="1:11">
      <c r="A734" s="6" t="s">
        <v>485</v>
      </c>
      <c r="B734" s="7" t="s">
        <v>48</v>
      </c>
      <c r="C734" s="7" t="s">
        <v>49</v>
      </c>
      <c r="D734" s="7">
        <v>11</v>
      </c>
      <c r="E734" s="7" t="s">
        <v>27</v>
      </c>
      <c r="F734" s="33">
        <v>7646793</v>
      </c>
      <c r="G734" s="33">
        <v>1084633.16972602</v>
      </c>
      <c r="H734" s="33">
        <f t="shared" si="63"/>
        <v>8731426.16972602</v>
      </c>
      <c r="I734" s="34"/>
      <c r="J734" s="33">
        <v>7684439</v>
      </c>
      <c r="K734" s="33">
        <v>7722274</v>
      </c>
    </row>
    <row r="735" spans="2:11">
      <c r="B735" s="7" t="s">
        <v>74</v>
      </c>
      <c r="C735" s="7" t="s">
        <v>75</v>
      </c>
      <c r="D735" s="7">
        <v>11</v>
      </c>
      <c r="E735" s="7" t="s">
        <v>27</v>
      </c>
      <c r="F735" s="33"/>
      <c r="G735" s="34">
        <f t="shared" ref="G735" si="68">+H735-F735</f>
        <v>1175.96</v>
      </c>
      <c r="H735" s="33">
        <v>1175.96</v>
      </c>
      <c r="I735" s="34"/>
      <c r="J735" s="33"/>
      <c r="K735" s="33"/>
    </row>
    <row r="736" spans="2:11">
      <c r="B736" s="7" t="s">
        <v>78</v>
      </c>
      <c r="C736" s="7" t="s">
        <v>79</v>
      </c>
      <c r="D736" s="7">
        <v>11</v>
      </c>
      <c r="E736" s="7" t="s">
        <v>27</v>
      </c>
      <c r="F736" s="33">
        <v>1074732</v>
      </c>
      <c r="G736" s="34">
        <f t="shared" ref="G736:G747" si="69">+H736-F736</f>
        <v>0</v>
      </c>
      <c r="H736" s="33">
        <v>1074732</v>
      </c>
      <c r="I736" s="34"/>
      <c r="J736" s="33">
        <v>1074732</v>
      </c>
      <c r="K736" s="33">
        <v>1074732</v>
      </c>
    </row>
    <row r="737" spans="2:11">
      <c r="B737" s="7" t="s">
        <v>210</v>
      </c>
      <c r="C737" s="7" t="s">
        <v>211</v>
      </c>
      <c r="D737" s="7">
        <v>51</v>
      </c>
      <c r="E737" s="7" t="s">
        <v>169</v>
      </c>
      <c r="F737" s="33">
        <v>198925</v>
      </c>
      <c r="G737" s="34">
        <f t="shared" si="69"/>
        <v>0</v>
      </c>
      <c r="H737" s="33">
        <v>198925</v>
      </c>
      <c r="I737" s="34"/>
      <c r="J737" s="33">
        <v>97800</v>
      </c>
      <c r="K737" s="33">
        <v>14000</v>
      </c>
    </row>
    <row r="738" spans="3:11">
      <c r="C738" s="7"/>
      <c r="D738" s="7">
        <v>52</v>
      </c>
      <c r="E738" s="7" t="s">
        <v>177</v>
      </c>
      <c r="F738" s="33">
        <v>455574</v>
      </c>
      <c r="G738" s="34">
        <f t="shared" si="69"/>
        <v>0</v>
      </c>
      <c r="H738" s="33">
        <v>455574</v>
      </c>
      <c r="I738" s="34"/>
      <c r="J738" s="33">
        <v>171185</v>
      </c>
      <c r="K738" s="33">
        <v>38798</v>
      </c>
    </row>
    <row r="739" spans="3:11">
      <c r="C739" s="7"/>
      <c r="D739" s="7">
        <v>61</v>
      </c>
      <c r="E739" s="7" t="s">
        <v>195</v>
      </c>
      <c r="F739" s="33">
        <v>28580</v>
      </c>
      <c r="G739" s="34">
        <f t="shared" si="69"/>
        <v>0</v>
      </c>
      <c r="H739" s="33">
        <v>28580</v>
      </c>
      <c r="I739" s="34"/>
      <c r="J739" s="33"/>
      <c r="K739" s="33"/>
    </row>
    <row r="740" spans="2:11">
      <c r="B740" s="7" t="s">
        <v>304</v>
      </c>
      <c r="C740" s="7" t="s">
        <v>305</v>
      </c>
      <c r="D740" s="7">
        <v>31</v>
      </c>
      <c r="E740" s="7" t="s">
        <v>163</v>
      </c>
      <c r="F740" s="33">
        <v>520285</v>
      </c>
      <c r="G740" s="34">
        <f t="shared" si="69"/>
        <v>0</v>
      </c>
      <c r="H740" s="33">
        <v>520285</v>
      </c>
      <c r="I740" s="34"/>
      <c r="J740" s="33">
        <v>492785</v>
      </c>
      <c r="K740" s="33">
        <v>520285</v>
      </c>
    </row>
    <row r="741" spans="3:11">
      <c r="C741" s="7"/>
      <c r="D741" s="7">
        <v>43</v>
      </c>
      <c r="E741" s="7" t="s">
        <v>165</v>
      </c>
      <c r="F741" s="33">
        <v>830970</v>
      </c>
      <c r="G741" s="34">
        <f t="shared" si="69"/>
        <v>0</v>
      </c>
      <c r="H741" s="33">
        <v>830970</v>
      </c>
      <c r="I741" s="34"/>
      <c r="J741" s="33">
        <v>830970</v>
      </c>
      <c r="K741" s="33">
        <v>830970</v>
      </c>
    </row>
    <row r="742" spans="3:11">
      <c r="C742" s="7"/>
      <c r="D742" s="7">
        <v>52</v>
      </c>
      <c r="E742" s="7" t="s">
        <v>177</v>
      </c>
      <c r="F742" s="33">
        <v>237529</v>
      </c>
      <c r="G742" s="34">
        <f t="shared" si="69"/>
        <v>45827</v>
      </c>
      <c r="H742" s="33">
        <v>283356</v>
      </c>
      <c r="I742" s="34"/>
      <c r="J742" s="33">
        <v>198333</v>
      </c>
      <c r="K742" s="33">
        <v>39291</v>
      </c>
    </row>
    <row r="743" spans="3:11">
      <c r="C743" s="7"/>
      <c r="D743" s="7">
        <v>61</v>
      </c>
      <c r="E743" s="7" t="s">
        <v>195</v>
      </c>
      <c r="F743" s="33">
        <v>6000</v>
      </c>
      <c r="G743" s="34">
        <f t="shared" si="69"/>
        <v>0</v>
      </c>
      <c r="H743" s="33">
        <v>6000</v>
      </c>
      <c r="I743" s="34"/>
      <c r="J743" s="33">
        <v>6000</v>
      </c>
      <c r="K743" s="33">
        <v>6000</v>
      </c>
    </row>
    <row r="744" spans="3:11">
      <c r="C744" s="7"/>
      <c r="D744" s="7">
        <v>71</v>
      </c>
      <c r="E744" s="7" t="s">
        <v>293</v>
      </c>
      <c r="F744" s="33"/>
      <c r="G744" s="34">
        <f t="shared" si="69"/>
        <v>0</v>
      </c>
      <c r="H744" s="33"/>
      <c r="I744" s="34"/>
      <c r="J744" s="33">
        <v>30575</v>
      </c>
      <c r="K744" s="33"/>
    </row>
    <row r="745" spans="2:11">
      <c r="B745" s="7" t="s">
        <v>342</v>
      </c>
      <c r="C745" s="7" t="s">
        <v>343</v>
      </c>
      <c r="D745" s="7">
        <v>12</v>
      </c>
      <c r="E745" s="7" t="s">
        <v>57</v>
      </c>
      <c r="F745" s="33">
        <v>5068.92301676889</v>
      </c>
      <c r="G745" s="34">
        <f t="shared" si="69"/>
        <v>-5068.92301676889</v>
      </c>
      <c r="H745" s="33">
        <v>0</v>
      </c>
      <c r="I745" s="34"/>
      <c r="J745" s="33"/>
      <c r="K745" s="33"/>
    </row>
    <row r="746" spans="3:11">
      <c r="C746" s="7"/>
      <c r="D746" s="7">
        <v>563</v>
      </c>
      <c r="E746" s="7" t="s">
        <v>412</v>
      </c>
      <c r="F746" s="33">
        <v>28723.8970950237</v>
      </c>
      <c r="G746" s="34">
        <f t="shared" si="69"/>
        <v>200316.962904976</v>
      </c>
      <c r="H746" s="33">
        <v>229040.86</v>
      </c>
      <c r="I746" s="34"/>
      <c r="J746" s="33"/>
      <c r="K746" s="33"/>
    </row>
    <row r="747" spans="2:11">
      <c r="B747" s="35" t="s">
        <v>370</v>
      </c>
      <c r="C747" s="35" t="s">
        <v>371</v>
      </c>
      <c r="D747" s="35">
        <v>581</v>
      </c>
      <c r="E747" s="35" t="s">
        <v>159</v>
      </c>
      <c r="F747" s="34"/>
      <c r="G747" s="34">
        <f t="shared" si="69"/>
        <v>14390.45</v>
      </c>
      <c r="H747" s="34">
        <v>14390.45</v>
      </c>
      <c r="I747" s="34"/>
      <c r="J747" s="34"/>
      <c r="K747" s="34"/>
    </row>
    <row r="748" ht="45" spans="1:11">
      <c r="A748" s="6" t="s">
        <v>486</v>
      </c>
      <c r="B748" s="7" t="s">
        <v>48</v>
      </c>
      <c r="C748" s="7" t="s">
        <v>49</v>
      </c>
      <c r="D748" s="7">
        <v>11</v>
      </c>
      <c r="E748" s="7" t="s">
        <v>27</v>
      </c>
      <c r="F748" s="33">
        <v>1643433</v>
      </c>
      <c r="G748" s="33">
        <v>233107.126611422</v>
      </c>
      <c r="H748" s="33">
        <f t="shared" si="63"/>
        <v>1876540.12661142</v>
      </c>
      <c r="I748" s="34"/>
      <c r="J748" s="33">
        <v>1651524</v>
      </c>
      <c r="K748" s="33">
        <v>1659655</v>
      </c>
    </row>
    <row r="749" spans="2:11">
      <c r="B749" s="7" t="s">
        <v>50</v>
      </c>
      <c r="C749" s="7" t="s">
        <v>51</v>
      </c>
      <c r="D749" s="7">
        <v>11</v>
      </c>
      <c r="E749" s="7" t="s">
        <v>27</v>
      </c>
      <c r="F749" s="33">
        <v>950</v>
      </c>
      <c r="G749" s="34">
        <f t="shared" ref="G749:G754" si="70">+H749-F749</f>
        <v>0</v>
      </c>
      <c r="H749" s="33">
        <v>950</v>
      </c>
      <c r="I749" s="34"/>
      <c r="J749" s="33">
        <v>950</v>
      </c>
      <c r="K749" s="33">
        <v>950</v>
      </c>
    </row>
    <row r="750" spans="2:11">
      <c r="B750" s="7" t="s">
        <v>78</v>
      </c>
      <c r="C750" s="7" t="s">
        <v>79</v>
      </c>
      <c r="D750" s="7">
        <v>11</v>
      </c>
      <c r="E750" s="7" t="s">
        <v>27</v>
      </c>
      <c r="F750" s="33">
        <v>77895</v>
      </c>
      <c r="G750" s="34">
        <f t="shared" si="70"/>
        <v>0</v>
      </c>
      <c r="H750" s="33">
        <v>77895</v>
      </c>
      <c r="I750" s="34"/>
      <c r="J750" s="33">
        <v>77895</v>
      </c>
      <c r="K750" s="33">
        <v>77895</v>
      </c>
    </row>
    <row r="751" spans="2:11">
      <c r="B751" s="7" t="s">
        <v>210</v>
      </c>
      <c r="C751" s="7" t="s">
        <v>211</v>
      </c>
      <c r="D751" s="7">
        <v>52</v>
      </c>
      <c r="E751" s="7" t="s">
        <v>177</v>
      </c>
      <c r="F751" s="33">
        <v>43524</v>
      </c>
      <c r="G751" s="34">
        <f t="shared" si="70"/>
        <v>0</v>
      </c>
      <c r="H751" s="33">
        <v>43524</v>
      </c>
      <c r="I751" s="34"/>
      <c r="J751" s="33">
        <v>12656</v>
      </c>
      <c r="K751" s="33">
        <v>0</v>
      </c>
    </row>
    <row r="752" spans="2:11">
      <c r="B752" s="7" t="s">
        <v>304</v>
      </c>
      <c r="C752" s="7" t="s">
        <v>305</v>
      </c>
      <c r="D752" s="7">
        <v>31</v>
      </c>
      <c r="E752" s="7" t="s">
        <v>163</v>
      </c>
      <c r="F752" s="33">
        <v>8400</v>
      </c>
      <c r="G752" s="34">
        <f t="shared" si="70"/>
        <v>0</v>
      </c>
      <c r="H752" s="33">
        <v>8400</v>
      </c>
      <c r="I752" s="34"/>
      <c r="J752" s="33">
        <v>10300</v>
      </c>
      <c r="K752" s="33">
        <v>12300</v>
      </c>
    </row>
    <row r="753" spans="3:11">
      <c r="C753" s="7"/>
      <c r="D753" s="7">
        <v>43</v>
      </c>
      <c r="E753" s="7" t="s">
        <v>165</v>
      </c>
      <c r="F753" s="33">
        <v>27000</v>
      </c>
      <c r="G753" s="34">
        <f t="shared" si="70"/>
        <v>0</v>
      </c>
      <c r="H753" s="33">
        <v>27000</v>
      </c>
      <c r="I753" s="34"/>
      <c r="J753" s="33">
        <v>28000</v>
      </c>
      <c r="K753" s="33">
        <v>28000</v>
      </c>
    </row>
    <row r="754" spans="3:11">
      <c r="C754" s="7"/>
      <c r="D754" s="7">
        <v>61</v>
      </c>
      <c r="E754" s="7" t="s">
        <v>195</v>
      </c>
      <c r="F754" s="33">
        <v>6500</v>
      </c>
      <c r="G754" s="34">
        <f t="shared" si="70"/>
        <v>0</v>
      </c>
      <c r="H754" s="33">
        <v>6500</v>
      </c>
      <c r="I754" s="34"/>
      <c r="J754" s="33">
        <v>6500</v>
      </c>
      <c r="K754" s="33">
        <v>6500</v>
      </c>
    </row>
    <row r="755" ht="45" spans="1:11">
      <c r="A755" s="6" t="s">
        <v>487</v>
      </c>
      <c r="B755" s="7" t="s">
        <v>48</v>
      </c>
      <c r="C755" s="7" t="s">
        <v>49</v>
      </c>
      <c r="D755" s="7">
        <v>11</v>
      </c>
      <c r="E755" s="7" t="s">
        <v>27</v>
      </c>
      <c r="F755" s="33">
        <v>4432661</v>
      </c>
      <c r="G755" s="33">
        <v>628735.62168492</v>
      </c>
      <c r="H755" s="33">
        <f t="shared" si="63"/>
        <v>5061396.62168492</v>
      </c>
      <c r="I755" s="34"/>
      <c r="J755" s="33">
        <v>4454484</v>
      </c>
      <c r="K755" s="33">
        <v>4476416</v>
      </c>
    </row>
    <row r="756" spans="2:11">
      <c r="B756" s="7" t="s">
        <v>72</v>
      </c>
      <c r="C756" s="7" t="s">
        <v>73</v>
      </c>
      <c r="D756" s="7">
        <v>11</v>
      </c>
      <c r="E756" s="7" t="s">
        <v>27</v>
      </c>
      <c r="F756" s="33"/>
      <c r="G756" s="34">
        <f t="shared" ref="G756:G767" si="71">+H756-F756</f>
        <v>74245.17</v>
      </c>
      <c r="H756" s="33">
        <v>74245.17</v>
      </c>
      <c r="I756" s="34"/>
      <c r="J756" s="33"/>
      <c r="K756" s="33"/>
    </row>
    <row r="757" spans="2:11">
      <c r="B757" s="35" t="s">
        <v>74</v>
      </c>
      <c r="C757" s="7" t="s">
        <v>75</v>
      </c>
      <c r="D757" s="7">
        <v>11</v>
      </c>
      <c r="E757" s="7" t="s">
        <v>27</v>
      </c>
      <c r="F757" s="33"/>
      <c r="G757" s="34">
        <f t="shared" si="71"/>
        <v>1085.42</v>
      </c>
      <c r="H757" s="33">
        <v>1085.42</v>
      </c>
      <c r="I757" s="34"/>
      <c r="J757" s="33"/>
      <c r="K757" s="33"/>
    </row>
    <row r="758" spans="2:11">
      <c r="B758" s="7" t="s">
        <v>78</v>
      </c>
      <c r="C758" s="7" t="s">
        <v>79</v>
      </c>
      <c r="D758" s="7">
        <v>11</v>
      </c>
      <c r="E758" s="7" t="s">
        <v>27</v>
      </c>
      <c r="F758" s="33">
        <v>500247</v>
      </c>
      <c r="G758" s="34">
        <f t="shared" si="71"/>
        <v>0</v>
      </c>
      <c r="H758" s="33">
        <v>500247</v>
      </c>
      <c r="I758" s="34"/>
      <c r="J758" s="33">
        <v>500247</v>
      </c>
      <c r="K758" s="33">
        <v>500247</v>
      </c>
    </row>
    <row r="759" spans="2:11">
      <c r="B759" s="7" t="s">
        <v>210</v>
      </c>
      <c r="C759" s="7" t="s">
        <v>211</v>
      </c>
      <c r="D759" s="7">
        <v>51</v>
      </c>
      <c r="E759" s="7" t="s">
        <v>169</v>
      </c>
      <c r="F759" s="33">
        <v>105000</v>
      </c>
      <c r="G759" s="34">
        <f ca="1" t="shared" si="71"/>
        <v>-105000</v>
      </c>
      <c r="H759" s="33">
        <f ca="1">+F759+G759</f>
        <v>0</v>
      </c>
      <c r="I759" s="34"/>
      <c r="J759" s="33">
        <v>105000</v>
      </c>
      <c r="K759" s="33">
        <v>105000</v>
      </c>
    </row>
    <row r="760" spans="3:11">
      <c r="C760" s="7"/>
      <c r="D760" s="7">
        <v>52</v>
      </c>
      <c r="E760" s="7" t="s">
        <v>177</v>
      </c>
      <c r="F760" s="33">
        <v>104133</v>
      </c>
      <c r="G760" s="34">
        <f ca="1" t="shared" si="71"/>
        <v>-104133</v>
      </c>
      <c r="H760" s="33">
        <f ca="1">+F760+G760</f>
        <v>0</v>
      </c>
      <c r="I760" s="34"/>
      <c r="J760" s="33">
        <v>34226</v>
      </c>
      <c r="K760" s="33"/>
    </row>
    <row r="761" spans="2:11">
      <c r="B761" s="7" t="s">
        <v>304</v>
      </c>
      <c r="C761" s="7" t="s">
        <v>305</v>
      </c>
      <c r="D761" s="7">
        <v>31</v>
      </c>
      <c r="E761" s="7" t="s">
        <v>163</v>
      </c>
      <c r="F761" s="33">
        <v>1051400</v>
      </c>
      <c r="G761" s="34">
        <f t="shared" si="71"/>
        <v>-287680</v>
      </c>
      <c r="H761" s="33">
        <v>763720</v>
      </c>
      <c r="I761" s="34"/>
      <c r="J761" s="33">
        <v>1008850</v>
      </c>
      <c r="K761" s="33">
        <v>968925</v>
      </c>
    </row>
    <row r="762" spans="3:11">
      <c r="C762" s="7"/>
      <c r="D762" s="7">
        <v>43</v>
      </c>
      <c r="E762" s="7" t="s">
        <v>165</v>
      </c>
      <c r="F762" s="33">
        <v>324910</v>
      </c>
      <c r="G762" s="34">
        <f t="shared" si="71"/>
        <v>174450</v>
      </c>
      <c r="H762" s="33">
        <v>499360</v>
      </c>
      <c r="I762" s="34"/>
      <c r="J762" s="33">
        <v>265660</v>
      </c>
      <c r="K762" s="33">
        <v>265660</v>
      </c>
    </row>
    <row r="763" spans="3:11">
      <c r="C763" s="7"/>
      <c r="D763" s="7">
        <v>52</v>
      </c>
      <c r="E763" s="7" t="s">
        <v>177</v>
      </c>
      <c r="F763" s="33">
        <v>86427</v>
      </c>
      <c r="G763" s="34">
        <f t="shared" si="71"/>
        <v>29801</v>
      </c>
      <c r="H763" s="33">
        <v>116228</v>
      </c>
      <c r="I763" s="34"/>
      <c r="J763" s="33">
        <v>34049</v>
      </c>
      <c r="K763" s="33">
        <v>8688</v>
      </c>
    </row>
    <row r="764" spans="3:11">
      <c r="C764" s="7"/>
      <c r="D764" s="7">
        <v>61</v>
      </c>
      <c r="E764" s="7"/>
      <c r="F764" s="33"/>
      <c r="G764" s="34"/>
      <c r="H764" s="33">
        <v>400</v>
      </c>
      <c r="I764" s="34"/>
      <c r="J764" s="33"/>
      <c r="K764" s="33"/>
    </row>
    <row r="765" spans="3:11">
      <c r="C765" s="7"/>
      <c r="D765" s="7">
        <v>71</v>
      </c>
      <c r="E765" s="7" t="s">
        <v>293</v>
      </c>
      <c r="F765" s="33">
        <v>250</v>
      </c>
      <c r="G765" s="34">
        <f t="shared" si="71"/>
        <v>0</v>
      </c>
      <c r="H765" s="33">
        <v>250</v>
      </c>
      <c r="I765" s="34"/>
      <c r="J765" s="33">
        <v>250</v>
      </c>
      <c r="K765" s="33">
        <v>250</v>
      </c>
    </row>
    <row r="766" spans="2:11">
      <c r="B766" s="7" t="s">
        <v>342</v>
      </c>
      <c r="C766" s="7" t="s">
        <v>343</v>
      </c>
      <c r="D766" s="7">
        <v>12</v>
      </c>
      <c r="E766" s="7" t="s">
        <v>57</v>
      </c>
      <c r="F766" s="33">
        <v>19658.2162536567</v>
      </c>
      <c r="G766" s="34">
        <f t="shared" si="71"/>
        <v>-19658.2162536567</v>
      </c>
      <c r="H766" s="33">
        <v>0</v>
      </c>
      <c r="I766" s="34"/>
      <c r="J766" s="33"/>
      <c r="K766" s="33"/>
    </row>
    <row r="767" spans="3:11">
      <c r="C767" s="7"/>
      <c r="D767" s="7">
        <v>563</v>
      </c>
      <c r="E767" s="7" t="s">
        <v>412</v>
      </c>
      <c r="F767" s="33">
        <v>111396.558770721</v>
      </c>
      <c r="G767" s="34">
        <f t="shared" si="71"/>
        <v>105486.741229279</v>
      </c>
      <c r="H767" s="33">
        <v>216883.3</v>
      </c>
      <c r="I767" s="34"/>
      <c r="J767" s="33"/>
      <c r="K767" s="33"/>
    </row>
    <row r="768" ht="30" spans="1:11">
      <c r="A768" s="6" t="s">
        <v>488</v>
      </c>
      <c r="B768" s="7" t="s">
        <v>48</v>
      </c>
      <c r="C768" s="7" t="s">
        <v>49</v>
      </c>
      <c r="D768" s="7">
        <v>11</v>
      </c>
      <c r="E768" s="7" t="s">
        <v>27</v>
      </c>
      <c r="F768" s="33">
        <v>3489564</v>
      </c>
      <c r="G768" s="33">
        <v>494965.256975284</v>
      </c>
      <c r="H768" s="33">
        <f t="shared" ref="H768:H822" si="72">+F768+G768</f>
        <v>3984529.25697528</v>
      </c>
      <c r="I768" s="34"/>
      <c r="J768" s="33">
        <v>3506744</v>
      </c>
      <c r="K768" s="33">
        <v>3524009</v>
      </c>
    </row>
    <row r="769" spans="2:11">
      <c r="B769" s="7" t="s">
        <v>72</v>
      </c>
      <c r="C769" s="7" t="s">
        <v>73</v>
      </c>
      <c r="D769" s="7">
        <v>11</v>
      </c>
      <c r="E769" s="7" t="s">
        <v>27</v>
      </c>
      <c r="F769" s="33">
        <v>1670</v>
      </c>
      <c r="G769" s="34">
        <f t="shared" ref="G769:G776" si="73">+H769-F769</f>
        <v>8043.5</v>
      </c>
      <c r="H769" s="33">
        <v>9713.5</v>
      </c>
      <c r="I769" s="34"/>
      <c r="J769" s="33"/>
      <c r="K769" s="33"/>
    </row>
    <row r="770" spans="2:11">
      <c r="B770" s="7" t="s">
        <v>78</v>
      </c>
      <c r="C770" s="7" t="s">
        <v>79</v>
      </c>
      <c r="D770" s="7">
        <v>11</v>
      </c>
      <c r="E770" s="7" t="s">
        <v>27</v>
      </c>
      <c r="F770" s="33">
        <v>281393</v>
      </c>
      <c r="G770" s="34">
        <f t="shared" si="73"/>
        <v>0</v>
      </c>
      <c r="H770" s="33">
        <v>281393</v>
      </c>
      <c r="I770" s="34"/>
      <c r="J770" s="33">
        <v>281393</v>
      </c>
      <c r="K770" s="33">
        <v>281393</v>
      </c>
    </row>
    <row r="771" spans="2:11">
      <c r="B771" s="7" t="s">
        <v>210</v>
      </c>
      <c r="C771" s="7" t="s">
        <v>211</v>
      </c>
      <c r="D771" s="7">
        <v>52</v>
      </c>
      <c r="E771" s="7" t="s">
        <v>177</v>
      </c>
      <c r="F771" s="33">
        <v>37204</v>
      </c>
      <c r="G771" s="34">
        <f t="shared" si="73"/>
        <v>0</v>
      </c>
      <c r="H771" s="33">
        <v>37204</v>
      </c>
      <c r="I771" s="34"/>
      <c r="J771" s="33">
        <v>9647</v>
      </c>
      <c r="K771" s="33"/>
    </row>
    <row r="772" spans="2:11">
      <c r="B772" s="7" t="s">
        <v>304</v>
      </c>
      <c r="C772" s="7" t="s">
        <v>305</v>
      </c>
      <c r="D772" s="7">
        <v>31</v>
      </c>
      <c r="E772" s="7" t="s">
        <v>163</v>
      </c>
      <c r="F772" s="33">
        <v>31505</v>
      </c>
      <c r="G772" s="34">
        <f t="shared" si="73"/>
        <v>0</v>
      </c>
      <c r="H772" s="33">
        <v>31505</v>
      </c>
      <c r="I772" s="34"/>
      <c r="J772" s="33">
        <v>31505</v>
      </c>
      <c r="K772" s="33">
        <v>31505</v>
      </c>
    </row>
    <row r="773" spans="3:11">
      <c r="C773" s="7"/>
      <c r="D773" s="7">
        <v>43</v>
      </c>
      <c r="E773" s="7" t="s">
        <v>165</v>
      </c>
      <c r="F773" s="33">
        <v>152300</v>
      </c>
      <c r="G773" s="34">
        <f t="shared" si="73"/>
        <v>0</v>
      </c>
      <c r="H773" s="33">
        <v>152300</v>
      </c>
      <c r="I773" s="34"/>
      <c r="J773" s="33">
        <v>152300</v>
      </c>
      <c r="K773" s="33">
        <v>152300</v>
      </c>
    </row>
    <row r="774" spans="3:11">
      <c r="C774" s="7"/>
      <c r="D774" s="7">
        <v>52</v>
      </c>
      <c r="E774" s="7" t="s">
        <v>177</v>
      </c>
      <c r="F774" s="33">
        <v>41650</v>
      </c>
      <c r="G774" s="34">
        <f t="shared" si="73"/>
        <v>0</v>
      </c>
      <c r="H774" s="33">
        <v>41650</v>
      </c>
      <c r="I774" s="34"/>
      <c r="J774" s="33">
        <v>41650</v>
      </c>
      <c r="K774" s="33">
        <v>41650</v>
      </c>
    </row>
    <row r="775" spans="3:11">
      <c r="C775" s="7"/>
      <c r="D775" s="7">
        <v>61</v>
      </c>
      <c r="E775" s="7" t="s">
        <v>195</v>
      </c>
      <c r="F775" s="33">
        <v>8000</v>
      </c>
      <c r="G775" s="34">
        <f t="shared" si="73"/>
        <v>0</v>
      </c>
      <c r="H775" s="33">
        <v>8000</v>
      </c>
      <c r="I775" s="34"/>
      <c r="J775" s="33">
        <v>8000</v>
      </c>
      <c r="K775" s="33">
        <v>8000</v>
      </c>
    </row>
    <row r="776" spans="3:11">
      <c r="C776" s="7"/>
      <c r="D776" s="7">
        <v>71</v>
      </c>
      <c r="E776" s="7" t="s">
        <v>293</v>
      </c>
      <c r="F776" s="33">
        <v>100</v>
      </c>
      <c r="G776" s="34">
        <f t="shared" si="73"/>
        <v>0</v>
      </c>
      <c r="H776" s="33">
        <v>100</v>
      </c>
      <c r="I776" s="34"/>
      <c r="J776" s="33">
        <v>100</v>
      </c>
      <c r="K776" s="33">
        <v>100</v>
      </c>
    </row>
    <row r="777" ht="30" spans="1:11">
      <c r="A777" s="6" t="s">
        <v>489</v>
      </c>
      <c r="B777" s="7" t="s">
        <v>48</v>
      </c>
      <c r="C777" s="7" t="s">
        <v>49</v>
      </c>
      <c r="D777" s="7">
        <v>11</v>
      </c>
      <c r="E777" s="7" t="s">
        <v>27</v>
      </c>
      <c r="F777" s="33">
        <v>4534737</v>
      </c>
      <c r="G777" s="33">
        <v>643214.242386822</v>
      </c>
      <c r="H777" s="33">
        <f t="shared" si="72"/>
        <v>5177951.24238682</v>
      </c>
      <c r="I777" s="34"/>
      <c r="J777" s="33">
        <v>4557062</v>
      </c>
      <c r="K777" s="33">
        <v>4579499</v>
      </c>
    </row>
    <row r="778" spans="2:11">
      <c r="B778" s="7" t="s">
        <v>72</v>
      </c>
      <c r="C778" s="7" t="s">
        <v>73</v>
      </c>
      <c r="D778" s="7">
        <v>11</v>
      </c>
      <c r="E778" s="7" t="s">
        <v>27</v>
      </c>
      <c r="F778" s="33"/>
      <c r="G778" s="34">
        <f t="shared" ref="G778:G785" si="74">+H778-F778</f>
        <v>16323.62</v>
      </c>
      <c r="H778" s="33">
        <v>16323.62</v>
      </c>
      <c r="I778" s="34"/>
      <c r="J778" s="33"/>
      <c r="K778" s="33"/>
    </row>
    <row r="779" spans="2:11">
      <c r="B779" s="7" t="s">
        <v>78</v>
      </c>
      <c r="C779" s="7" t="s">
        <v>79</v>
      </c>
      <c r="D779" s="7">
        <v>11</v>
      </c>
      <c r="E779" s="7" t="s">
        <v>27</v>
      </c>
      <c r="F779" s="33">
        <v>603563</v>
      </c>
      <c r="G779" s="34">
        <f t="shared" si="74"/>
        <v>0</v>
      </c>
      <c r="H779" s="33">
        <v>603563</v>
      </c>
      <c r="I779" s="34"/>
      <c r="J779" s="33">
        <v>603563</v>
      </c>
      <c r="K779" s="33">
        <v>603563</v>
      </c>
    </row>
    <row r="780" spans="2:11">
      <c r="B780" s="7" t="s">
        <v>210</v>
      </c>
      <c r="C780" s="7" t="s">
        <v>211</v>
      </c>
      <c r="D780" s="7">
        <v>51</v>
      </c>
      <c r="E780" s="7" t="s">
        <v>169</v>
      </c>
      <c r="F780" s="33">
        <v>221604</v>
      </c>
      <c r="G780" s="34">
        <f t="shared" si="74"/>
        <v>0</v>
      </c>
      <c r="H780" s="33">
        <v>221604</v>
      </c>
      <c r="I780" s="34"/>
      <c r="J780" s="33">
        <v>101520</v>
      </c>
      <c r="K780" s="33">
        <v>68342</v>
      </c>
    </row>
    <row r="781" spans="2:11">
      <c r="B781" s="7" t="s">
        <v>304</v>
      </c>
      <c r="C781" s="7" t="s">
        <v>305</v>
      </c>
      <c r="D781" s="7">
        <v>31</v>
      </c>
      <c r="E781" s="7" t="s">
        <v>163</v>
      </c>
      <c r="F781" s="33">
        <v>173126</v>
      </c>
      <c r="G781" s="34">
        <f t="shared" si="74"/>
        <v>0</v>
      </c>
      <c r="H781" s="33">
        <v>173126</v>
      </c>
      <c r="I781" s="34"/>
      <c r="J781" s="33">
        <v>211820</v>
      </c>
      <c r="K781" s="33">
        <v>173820</v>
      </c>
    </row>
    <row r="782" spans="3:11">
      <c r="C782" s="7"/>
      <c r="D782" s="7">
        <v>43</v>
      </c>
      <c r="E782" s="7" t="s">
        <v>165</v>
      </c>
      <c r="F782" s="33">
        <v>905224</v>
      </c>
      <c r="G782" s="34">
        <f t="shared" si="74"/>
        <v>0</v>
      </c>
      <c r="H782" s="33">
        <v>905224</v>
      </c>
      <c r="I782" s="34"/>
      <c r="J782" s="33">
        <v>905224</v>
      </c>
      <c r="K782" s="33">
        <v>905224</v>
      </c>
    </row>
    <row r="783" spans="3:11">
      <c r="C783" s="7"/>
      <c r="D783" s="7">
        <v>52</v>
      </c>
      <c r="E783" s="7" t="s">
        <v>177</v>
      </c>
      <c r="F783" s="33">
        <v>270118</v>
      </c>
      <c r="G783" s="34">
        <f t="shared" si="74"/>
        <v>0</v>
      </c>
      <c r="H783" s="33">
        <v>270118</v>
      </c>
      <c r="I783" s="34"/>
      <c r="J783" s="33">
        <v>62528</v>
      </c>
      <c r="K783" s="33">
        <v>4000</v>
      </c>
    </row>
    <row r="784" spans="3:11">
      <c r="C784" s="7"/>
      <c r="D784" s="7">
        <v>61</v>
      </c>
      <c r="E784" s="7" t="s">
        <v>195</v>
      </c>
      <c r="F784" s="33">
        <v>2000</v>
      </c>
      <c r="G784" s="34">
        <f t="shared" si="74"/>
        <v>0</v>
      </c>
      <c r="H784" s="33">
        <v>2000</v>
      </c>
      <c r="I784" s="34"/>
      <c r="J784" s="33">
        <v>9000</v>
      </c>
      <c r="K784" s="33">
        <v>2000</v>
      </c>
    </row>
    <row r="785" spans="3:11">
      <c r="C785" s="7"/>
      <c r="D785" s="7">
        <v>71</v>
      </c>
      <c r="E785" s="7" t="s">
        <v>293</v>
      </c>
      <c r="F785" s="33">
        <v>369</v>
      </c>
      <c r="G785" s="34">
        <f t="shared" si="74"/>
        <v>0</v>
      </c>
      <c r="H785" s="33">
        <v>369</v>
      </c>
      <c r="I785" s="34"/>
      <c r="J785" s="33">
        <v>369</v>
      </c>
      <c r="K785" s="33">
        <v>369</v>
      </c>
    </row>
    <row r="786" ht="30" spans="1:11">
      <c r="A786" s="6" t="s">
        <v>490</v>
      </c>
      <c r="B786" s="7" t="s">
        <v>48</v>
      </c>
      <c r="C786" s="7" t="s">
        <v>49</v>
      </c>
      <c r="D786" s="7">
        <v>11</v>
      </c>
      <c r="E786" s="7" t="s">
        <v>27</v>
      </c>
      <c r="F786" s="33">
        <v>2609719</v>
      </c>
      <c r="G786" s="33">
        <v>370166.65562468</v>
      </c>
      <c r="H786" s="33">
        <f t="shared" si="72"/>
        <v>2979885.65562468</v>
      </c>
      <c r="I786" s="34"/>
      <c r="J786" s="33">
        <v>2622567</v>
      </c>
      <c r="K786" s="33">
        <v>2635479</v>
      </c>
    </row>
    <row r="787" spans="2:11">
      <c r="B787" s="7" t="s">
        <v>78</v>
      </c>
      <c r="C787" s="7" t="s">
        <v>79</v>
      </c>
      <c r="D787" s="7">
        <v>11</v>
      </c>
      <c r="E787" s="7" t="s">
        <v>27</v>
      </c>
      <c r="F787" s="33">
        <v>196035</v>
      </c>
      <c r="G787" s="34">
        <f t="shared" ref="G787:G793" si="75">+H787-F787</f>
        <v>0</v>
      </c>
      <c r="H787" s="33">
        <v>196035</v>
      </c>
      <c r="I787" s="34"/>
      <c r="J787" s="33">
        <v>196035</v>
      </c>
      <c r="K787" s="33">
        <v>196035</v>
      </c>
    </row>
    <row r="788" spans="2:11">
      <c r="B788" s="7" t="s">
        <v>210</v>
      </c>
      <c r="C788" s="7" t="s">
        <v>211</v>
      </c>
      <c r="D788" s="7">
        <v>52</v>
      </c>
      <c r="E788" s="7" t="s">
        <v>177</v>
      </c>
      <c r="F788" s="33">
        <v>6055</v>
      </c>
      <c r="G788" s="34">
        <f t="shared" si="75"/>
        <v>0</v>
      </c>
      <c r="H788" s="33">
        <v>6055</v>
      </c>
      <c r="I788" s="34"/>
      <c r="J788" s="33">
        <v>3905</v>
      </c>
      <c r="K788" s="33">
        <v>0</v>
      </c>
    </row>
    <row r="789" spans="2:11">
      <c r="B789" s="7" t="s">
        <v>304</v>
      </c>
      <c r="C789" s="7" t="s">
        <v>305</v>
      </c>
      <c r="D789" s="7">
        <v>31</v>
      </c>
      <c r="E789" s="7" t="s">
        <v>163</v>
      </c>
      <c r="F789" s="33">
        <v>778430</v>
      </c>
      <c r="G789" s="34">
        <f t="shared" si="75"/>
        <v>-135400</v>
      </c>
      <c r="H789" s="33">
        <v>643030</v>
      </c>
      <c r="I789" s="34"/>
      <c r="J789" s="33">
        <v>446930</v>
      </c>
      <c r="K789" s="33">
        <v>256930</v>
      </c>
    </row>
    <row r="790" spans="3:11">
      <c r="C790" s="7"/>
      <c r="D790" s="7">
        <v>43</v>
      </c>
      <c r="E790" s="7" t="s">
        <v>165</v>
      </c>
      <c r="F790" s="33">
        <v>1453750</v>
      </c>
      <c r="G790" s="34">
        <f t="shared" si="75"/>
        <v>0</v>
      </c>
      <c r="H790" s="33">
        <v>1453750</v>
      </c>
      <c r="I790" s="34"/>
      <c r="J790" s="33">
        <v>1217250</v>
      </c>
      <c r="K790" s="33">
        <v>1207250</v>
      </c>
    </row>
    <row r="791" spans="3:11">
      <c r="C791" s="7"/>
      <c r="D791" s="7">
        <v>52</v>
      </c>
      <c r="E791" s="7" t="s">
        <v>177</v>
      </c>
      <c r="F791" s="33"/>
      <c r="G791" s="34"/>
      <c r="H791" s="33">
        <v>2000</v>
      </c>
      <c r="I791" s="34"/>
      <c r="J791" s="33"/>
      <c r="K791" s="33"/>
    </row>
    <row r="792" spans="3:11">
      <c r="C792" s="7"/>
      <c r="D792" s="7">
        <v>61</v>
      </c>
      <c r="E792" s="7" t="s">
        <v>195</v>
      </c>
      <c r="F792" s="33">
        <v>6000</v>
      </c>
      <c r="G792" s="34">
        <f t="shared" si="75"/>
        <v>0</v>
      </c>
      <c r="H792" s="33">
        <v>6000</v>
      </c>
      <c r="I792" s="34"/>
      <c r="J792" s="33">
        <v>6000</v>
      </c>
      <c r="K792" s="33">
        <v>6000</v>
      </c>
    </row>
    <row r="793" spans="3:11">
      <c r="C793" s="7"/>
      <c r="D793" s="7">
        <v>71</v>
      </c>
      <c r="E793" s="7" t="s">
        <v>293</v>
      </c>
      <c r="F793" s="33">
        <v>120</v>
      </c>
      <c r="G793" s="34">
        <f t="shared" si="75"/>
        <v>0</v>
      </c>
      <c r="H793" s="33">
        <v>120</v>
      </c>
      <c r="I793" s="34"/>
      <c r="J793" s="33">
        <v>120</v>
      </c>
      <c r="K793" s="33">
        <v>120</v>
      </c>
    </row>
    <row r="794" ht="45" spans="1:11">
      <c r="A794" s="6" t="s">
        <v>491</v>
      </c>
      <c r="B794" s="7" t="s">
        <v>48</v>
      </c>
      <c r="C794" s="7" t="s">
        <v>49</v>
      </c>
      <c r="D794" s="7">
        <v>11</v>
      </c>
      <c r="E794" s="7" t="s">
        <v>27</v>
      </c>
      <c r="F794" s="33">
        <v>4666359</v>
      </c>
      <c r="G794" s="33">
        <v>661883.71429036</v>
      </c>
      <c r="H794" s="33">
        <f t="shared" si="72"/>
        <v>5328242.71429036</v>
      </c>
      <c r="I794" s="34"/>
      <c r="J794" s="33">
        <v>4689332</v>
      </c>
      <c r="K794" s="33">
        <v>4712420</v>
      </c>
    </row>
    <row r="795" spans="2:11">
      <c r="B795" s="7" t="s">
        <v>50</v>
      </c>
      <c r="C795" s="7" t="s">
        <v>51</v>
      </c>
      <c r="D795" s="7">
        <v>11</v>
      </c>
      <c r="E795" s="7" t="s">
        <v>27</v>
      </c>
      <c r="F795" s="33">
        <v>11500</v>
      </c>
      <c r="G795" s="34">
        <f t="shared" ref="G795:G802" si="76">+H795-F795</f>
        <v>0</v>
      </c>
      <c r="H795" s="33">
        <v>11500</v>
      </c>
      <c r="I795" s="34"/>
      <c r="J795" s="33">
        <v>11500</v>
      </c>
      <c r="K795" s="33">
        <v>11500</v>
      </c>
    </row>
    <row r="796" spans="2:11">
      <c r="B796" s="7" t="s">
        <v>78</v>
      </c>
      <c r="C796" s="7" t="s">
        <v>79</v>
      </c>
      <c r="D796" s="7">
        <v>11</v>
      </c>
      <c r="E796" s="7" t="s">
        <v>27</v>
      </c>
      <c r="F796" s="33">
        <v>518259</v>
      </c>
      <c r="G796" s="34">
        <f t="shared" si="76"/>
        <v>0</v>
      </c>
      <c r="H796" s="33">
        <v>518259</v>
      </c>
      <c r="I796" s="34"/>
      <c r="J796" s="33">
        <v>518259</v>
      </c>
      <c r="K796" s="33">
        <v>518259</v>
      </c>
    </row>
    <row r="797" spans="2:11">
      <c r="B797" s="7" t="s">
        <v>210</v>
      </c>
      <c r="C797" s="7" t="s">
        <v>211</v>
      </c>
      <c r="D797" s="7">
        <v>51</v>
      </c>
      <c r="E797" s="7" t="s">
        <v>169</v>
      </c>
      <c r="F797" s="33">
        <v>170250</v>
      </c>
      <c r="G797" s="34">
        <f t="shared" si="76"/>
        <v>24028</v>
      </c>
      <c r="H797" s="33">
        <v>194278</v>
      </c>
      <c r="I797" s="34"/>
      <c r="J797" s="33">
        <v>119750</v>
      </c>
      <c r="K797" s="33">
        <v>0</v>
      </c>
    </row>
    <row r="798" spans="3:11">
      <c r="C798" s="7"/>
      <c r="D798" s="7">
        <v>52</v>
      </c>
      <c r="E798" s="7" t="s">
        <v>177</v>
      </c>
      <c r="F798" s="33">
        <v>53175</v>
      </c>
      <c r="G798" s="34">
        <f t="shared" si="76"/>
        <v>0</v>
      </c>
      <c r="H798" s="33">
        <v>53175</v>
      </c>
      <c r="I798" s="34"/>
      <c r="J798" s="33">
        <v>51093</v>
      </c>
      <c r="K798" s="33">
        <v>8300</v>
      </c>
    </row>
    <row r="799" spans="2:11">
      <c r="B799" s="7" t="s">
        <v>304</v>
      </c>
      <c r="C799" s="7" t="s">
        <v>305</v>
      </c>
      <c r="D799" s="7">
        <v>31</v>
      </c>
      <c r="E799" s="7" t="s">
        <v>163</v>
      </c>
      <c r="F799" s="33">
        <v>28646</v>
      </c>
      <c r="G799" s="34">
        <f t="shared" si="76"/>
        <v>0</v>
      </c>
      <c r="H799" s="33">
        <v>28646</v>
      </c>
      <c r="I799" s="34"/>
      <c r="J799" s="33">
        <v>30152</v>
      </c>
      <c r="K799" s="33">
        <v>31741</v>
      </c>
    </row>
    <row r="800" spans="3:11">
      <c r="C800" s="7"/>
      <c r="D800" s="7">
        <v>43</v>
      </c>
      <c r="E800" s="7" t="s">
        <v>165</v>
      </c>
      <c r="F800" s="33">
        <v>330000</v>
      </c>
      <c r="G800" s="34">
        <f t="shared" si="76"/>
        <v>0</v>
      </c>
      <c r="H800" s="33">
        <v>330000</v>
      </c>
      <c r="I800" s="34"/>
      <c r="J800" s="33">
        <v>346500</v>
      </c>
      <c r="K800" s="33">
        <v>346500</v>
      </c>
    </row>
    <row r="801" spans="3:11">
      <c r="C801" s="7"/>
      <c r="D801" s="7">
        <v>52</v>
      </c>
      <c r="E801" s="7" t="s">
        <v>177</v>
      </c>
      <c r="F801" s="33">
        <v>398869</v>
      </c>
      <c r="G801" s="34">
        <f t="shared" si="76"/>
        <v>0</v>
      </c>
      <c r="H801" s="33">
        <v>398869</v>
      </c>
      <c r="I801" s="34"/>
      <c r="J801" s="33">
        <v>140286</v>
      </c>
      <c r="K801" s="33">
        <v>127962</v>
      </c>
    </row>
    <row r="802" spans="3:11">
      <c r="C802" s="7"/>
      <c r="D802" s="7">
        <v>61</v>
      </c>
      <c r="E802" s="7" t="s">
        <v>195</v>
      </c>
      <c r="F802" s="33">
        <v>3000</v>
      </c>
      <c r="G802" s="34">
        <f t="shared" si="76"/>
        <v>0</v>
      </c>
      <c r="H802" s="33">
        <v>3000</v>
      </c>
      <c r="I802" s="34"/>
      <c r="J802" s="33">
        <v>3300</v>
      </c>
      <c r="K802" s="33">
        <v>3500</v>
      </c>
    </row>
    <row r="803" spans="1:11">
      <c r="A803" s="6" t="s">
        <v>492</v>
      </c>
      <c r="B803" s="7" t="s">
        <v>48</v>
      </c>
      <c r="C803" s="7" t="s">
        <v>49</v>
      </c>
      <c r="D803" s="7">
        <v>11</v>
      </c>
      <c r="E803" s="7" t="s">
        <v>27</v>
      </c>
      <c r="F803" s="33">
        <v>7813661</v>
      </c>
      <c r="G803" s="33">
        <v>1108301.98981384</v>
      </c>
      <c r="H803" s="33">
        <f t="shared" si="72"/>
        <v>8921962.98981384</v>
      </c>
      <c r="I803" s="34"/>
      <c r="J803" s="33">
        <v>7741780</v>
      </c>
      <c r="K803" s="33">
        <v>7517844</v>
      </c>
    </row>
    <row r="804" spans="2:11">
      <c r="B804" s="7" t="s">
        <v>68</v>
      </c>
      <c r="C804" s="7" t="s">
        <v>69</v>
      </c>
      <c r="D804" s="7">
        <v>11</v>
      </c>
      <c r="E804" s="7" t="s">
        <v>27</v>
      </c>
      <c r="F804" s="33">
        <v>15927</v>
      </c>
      <c r="G804" s="33">
        <v>0</v>
      </c>
      <c r="H804" s="33">
        <f t="shared" si="72"/>
        <v>15927</v>
      </c>
      <c r="I804" s="34"/>
      <c r="J804" s="33"/>
      <c r="K804" s="33"/>
    </row>
    <row r="805" spans="2:11">
      <c r="B805" s="7" t="s">
        <v>72</v>
      </c>
      <c r="C805" s="7" t="s">
        <v>73</v>
      </c>
      <c r="D805" s="7">
        <v>11</v>
      </c>
      <c r="E805" s="7" t="s">
        <v>27</v>
      </c>
      <c r="F805" s="33">
        <v>40978</v>
      </c>
      <c r="G805" s="34">
        <f t="shared" ref="G805:G816" si="77">+H805-F805</f>
        <v>-40978</v>
      </c>
      <c r="H805" s="33"/>
      <c r="I805" s="34"/>
      <c r="J805" s="33"/>
      <c r="K805" s="33"/>
    </row>
    <row r="806" spans="2:11">
      <c r="B806" s="35" t="s">
        <v>74</v>
      </c>
      <c r="C806" s="7" t="s">
        <v>75</v>
      </c>
      <c r="D806" s="7">
        <v>11</v>
      </c>
      <c r="E806" s="7" t="s">
        <v>27</v>
      </c>
      <c r="F806" s="33"/>
      <c r="G806" s="34">
        <f t="shared" si="77"/>
        <v>174.96</v>
      </c>
      <c r="H806" s="33">
        <v>174.96</v>
      </c>
      <c r="I806" s="34"/>
      <c r="J806" s="33"/>
      <c r="K806" s="33"/>
    </row>
    <row r="807" spans="2:11">
      <c r="B807" s="7" t="s">
        <v>78</v>
      </c>
      <c r="C807" s="7" t="s">
        <v>79</v>
      </c>
      <c r="D807" s="7">
        <v>11</v>
      </c>
      <c r="E807" s="7" t="s">
        <v>27</v>
      </c>
      <c r="F807" s="33">
        <v>2033792</v>
      </c>
      <c r="G807" s="34">
        <f t="shared" si="77"/>
        <v>0</v>
      </c>
      <c r="H807" s="33">
        <v>2033792</v>
      </c>
      <c r="I807" s="34"/>
      <c r="J807" s="33">
        <v>2033792</v>
      </c>
      <c r="K807" s="33">
        <v>2033792</v>
      </c>
    </row>
    <row r="808" s="4" customFormat="1" ht="32.25" customHeight="1" spans="1:11">
      <c r="A808" s="38"/>
      <c r="B808" s="4" t="s">
        <v>419</v>
      </c>
      <c r="C808" s="38" t="s">
        <v>341</v>
      </c>
      <c r="D808" s="4">
        <v>11</v>
      </c>
      <c r="E808" s="4" t="s">
        <v>27</v>
      </c>
      <c r="F808" s="39"/>
      <c r="G808" s="34">
        <f t="shared" si="77"/>
        <v>975000</v>
      </c>
      <c r="H808" s="39">
        <v>975000</v>
      </c>
      <c r="I808" s="34"/>
      <c r="J808" s="39"/>
      <c r="K808" s="39"/>
    </row>
    <row r="809" spans="2:11">
      <c r="B809" s="7" t="s">
        <v>210</v>
      </c>
      <c r="C809" s="7" t="s">
        <v>211</v>
      </c>
      <c r="D809" s="7">
        <v>51</v>
      </c>
      <c r="E809" s="7" t="s">
        <v>169</v>
      </c>
      <c r="F809" s="33">
        <v>600002</v>
      </c>
      <c r="G809" s="34">
        <f t="shared" si="77"/>
        <v>0</v>
      </c>
      <c r="H809" s="33">
        <v>600002</v>
      </c>
      <c r="I809" s="34"/>
      <c r="J809" s="33">
        <v>503153</v>
      </c>
      <c r="K809" s="33">
        <v>591808</v>
      </c>
    </row>
    <row r="810" spans="3:11">
      <c r="C810" s="7"/>
      <c r="D810" s="7">
        <v>52</v>
      </c>
      <c r="E810" s="7" t="s">
        <v>177</v>
      </c>
      <c r="F810" s="33">
        <v>2702705</v>
      </c>
      <c r="G810" s="34">
        <f t="shared" si="77"/>
        <v>0</v>
      </c>
      <c r="H810" s="33">
        <v>2702705</v>
      </c>
      <c r="I810" s="34"/>
      <c r="J810" s="33">
        <v>793785</v>
      </c>
      <c r="K810" s="33">
        <v>83005</v>
      </c>
    </row>
    <row r="811" spans="3:11">
      <c r="C811" s="7"/>
      <c r="D811" s="7">
        <v>61</v>
      </c>
      <c r="E811" s="7" t="s">
        <v>195</v>
      </c>
      <c r="F811" s="33">
        <v>42000</v>
      </c>
      <c r="G811" s="34">
        <f t="shared" si="77"/>
        <v>0</v>
      </c>
      <c r="H811" s="33">
        <v>42000</v>
      </c>
      <c r="I811" s="34"/>
      <c r="J811" s="33">
        <v>42000</v>
      </c>
      <c r="K811" s="33"/>
    </row>
    <row r="812" spans="2:11">
      <c r="B812" s="7" t="s">
        <v>304</v>
      </c>
      <c r="C812" s="7" t="s">
        <v>305</v>
      </c>
      <c r="D812" s="7">
        <v>31</v>
      </c>
      <c r="E812" s="7" t="s">
        <v>163</v>
      </c>
      <c r="F812" s="33">
        <v>301500</v>
      </c>
      <c r="G812" s="34">
        <f t="shared" si="77"/>
        <v>0</v>
      </c>
      <c r="H812" s="33">
        <v>301500</v>
      </c>
      <c r="I812" s="34"/>
      <c r="J812" s="33">
        <v>301500</v>
      </c>
      <c r="K812" s="33">
        <v>301500</v>
      </c>
    </row>
    <row r="813" spans="3:11">
      <c r="C813" s="7"/>
      <c r="D813" s="7">
        <v>43</v>
      </c>
      <c r="E813" s="7" t="s">
        <v>165</v>
      </c>
      <c r="F813" s="33">
        <v>4717541</v>
      </c>
      <c r="G813" s="34">
        <f t="shared" si="77"/>
        <v>0</v>
      </c>
      <c r="H813" s="33">
        <v>4717541</v>
      </c>
      <c r="I813" s="34"/>
      <c r="J813" s="33">
        <v>3374541</v>
      </c>
      <c r="K813" s="33">
        <v>3481541</v>
      </c>
    </row>
    <row r="814" spans="2:11">
      <c r="B814" s="7" t="s">
        <v>328</v>
      </c>
      <c r="C814" s="7" t="s">
        <v>329</v>
      </c>
      <c r="D814" s="7">
        <v>11</v>
      </c>
      <c r="E814" s="7" t="s">
        <v>27</v>
      </c>
      <c r="F814" s="33">
        <v>230000</v>
      </c>
      <c r="G814" s="34">
        <f t="shared" si="77"/>
        <v>0</v>
      </c>
      <c r="H814" s="33">
        <v>230000</v>
      </c>
      <c r="I814" s="33"/>
      <c r="J814" s="33">
        <v>230000</v>
      </c>
      <c r="K814" s="33">
        <v>230000</v>
      </c>
    </row>
    <row r="815" spans="2:11">
      <c r="B815" s="7" t="s">
        <v>342</v>
      </c>
      <c r="C815" s="7" t="s">
        <v>343</v>
      </c>
      <c r="D815" s="7">
        <v>12</v>
      </c>
      <c r="E815" s="7" t="s">
        <v>57</v>
      </c>
      <c r="F815" s="33">
        <v>49681.96</v>
      </c>
      <c r="G815" s="34">
        <f t="shared" si="77"/>
        <v>177371.87</v>
      </c>
      <c r="H815" s="33">
        <v>227053.83</v>
      </c>
      <c r="I815" s="34"/>
      <c r="J815" s="33"/>
      <c r="K815" s="33"/>
    </row>
    <row r="816" spans="3:11">
      <c r="C816" s="7"/>
      <c r="D816" s="7">
        <v>563</v>
      </c>
      <c r="E816" s="7" t="s">
        <v>412</v>
      </c>
      <c r="F816" s="33">
        <v>281531.15</v>
      </c>
      <c r="G816" s="34">
        <f t="shared" si="77"/>
        <v>977285.44</v>
      </c>
      <c r="H816" s="33">
        <v>1258816.59</v>
      </c>
      <c r="I816" s="34"/>
      <c r="J816" s="33"/>
      <c r="K816" s="33"/>
    </row>
    <row r="817" ht="30" spans="1:11">
      <c r="A817" s="6" t="s">
        <v>493</v>
      </c>
      <c r="B817" s="7" t="s">
        <v>48</v>
      </c>
      <c r="C817" s="7" t="s">
        <v>49</v>
      </c>
      <c r="D817" s="7">
        <v>11</v>
      </c>
      <c r="E817" s="7" t="s">
        <v>27</v>
      </c>
      <c r="F817" s="33">
        <v>1291216</v>
      </c>
      <c r="G817" s="33">
        <v>183148.112271504</v>
      </c>
      <c r="H817" s="33">
        <f t="shared" si="72"/>
        <v>1474364.1122715</v>
      </c>
      <c r="I817" s="34"/>
      <c r="J817" s="33">
        <v>1297573</v>
      </c>
      <c r="K817" s="33">
        <v>1303962</v>
      </c>
    </row>
    <row r="818" spans="2:11">
      <c r="B818" s="7" t="s">
        <v>210</v>
      </c>
      <c r="C818" s="7" t="s">
        <v>211</v>
      </c>
      <c r="D818" s="7">
        <v>52</v>
      </c>
      <c r="E818" s="7" t="s">
        <v>177</v>
      </c>
      <c r="F818" s="33">
        <v>6511</v>
      </c>
      <c r="G818" s="34">
        <f t="shared" ref="G818:G821" si="78">+H818-F818</f>
        <v>2400.88</v>
      </c>
      <c r="H818" s="33">
        <v>8911.88</v>
      </c>
      <c r="I818" s="34"/>
      <c r="J818" s="33">
        <v>0</v>
      </c>
      <c r="K818" s="33">
        <v>0</v>
      </c>
    </row>
    <row r="819" spans="2:11">
      <c r="B819" s="7" t="s">
        <v>304</v>
      </c>
      <c r="C819" s="7" t="s">
        <v>305</v>
      </c>
      <c r="D819" s="7">
        <v>31</v>
      </c>
      <c r="E819" s="7" t="s">
        <v>163</v>
      </c>
      <c r="F819" s="33">
        <v>18960</v>
      </c>
      <c r="G819" s="34">
        <f t="shared" si="78"/>
        <v>0</v>
      </c>
      <c r="H819" s="33">
        <v>18960</v>
      </c>
      <c r="I819" s="34"/>
      <c r="J819" s="33">
        <v>18960</v>
      </c>
      <c r="K819" s="33">
        <v>18960</v>
      </c>
    </row>
    <row r="820" spans="3:11">
      <c r="C820" s="7"/>
      <c r="D820" s="7">
        <v>43</v>
      </c>
      <c r="E820" s="7" t="s">
        <v>165</v>
      </c>
      <c r="F820" s="33">
        <v>126086</v>
      </c>
      <c r="G820" s="34">
        <f t="shared" si="78"/>
        <v>0</v>
      </c>
      <c r="H820" s="33">
        <v>126086</v>
      </c>
      <c r="I820" s="34"/>
      <c r="J820" s="33">
        <v>126086</v>
      </c>
      <c r="K820" s="33">
        <v>126086</v>
      </c>
    </row>
    <row r="821" spans="3:11">
      <c r="C821" s="7"/>
      <c r="D821" s="7">
        <v>52</v>
      </c>
      <c r="E821" s="7" t="s">
        <v>177</v>
      </c>
      <c r="F821" s="33">
        <v>308840</v>
      </c>
      <c r="G821" s="34">
        <f t="shared" si="78"/>
        <v>2000</v>
      </c>
      <c r="H821" s="33">
        <v>310840</v>
      </c>
      <c r="I821" s="34"/>
      <c r="J821" s="33">
        <v>308840</v>
      </c>
      <c r="K821" s="33">
        <v>308840</v>
      </c>
    </row>
    <row r="822" ht="30" spans="1:11">
      <c r="A822" s="6" t="s">
        <v>494</v>
      </c>
      <c r="B822" s="7" t="s">
        <v>48</v>
      </c>
      <c r="C822" s="7" t="s">
        <v>49</v>
      </c>
      <c r="D822" s="7">
        <v>11</v>
      </c>
      <c r="E822" s="7" t="s">
        <v>27</v>
      </c>
      <c r="F822" s="33">
        <v>2157385</v>
      </c>
      <c r="G822" s="33">
        <v>306006.888230055</v>
      </c>
      <c r="H822" s="33">
        <f t="shared" si="72"/>
        <v>2463391.88823005</v>
      </c>
      <c r="I822" s="34"/>
      <c r="J822" s="33">
        <v>2168006</v>
      </c>
      <c r="K822" s="33">
        <v>2178680</v>
      </c>
    </row>
    <row r="823" spans="2:11">
      <c r="B823" s="7" t="s">
        <v>50</v>
      </c>
      <c r="C823" s="7" t="s">
        <v>51</v>
      </c>
      <c r="D823" s="7">
        <v>11</v>
      </c>
      <c r="E823" s="7" t="s">
        <v>27</v>
      </c>
      <c r="F823" s="33">
        <v>2950</v>
      </c>
      <c r="G823" s="34">
        <f t="shared" ref="G823:G830" si="79">+H823-F823</f>
        <v>0</v>
      </c>
      <c r="H823" s="33">
        <v>2950</v>
      </c>
      <c r="I823" s="34"/>
      <c r="J823" s="33">
        <v>2950</v>
      </c>
      <c r="K823" s="33">
        <v>2950</v>
      </c>
    </row>
    <row r="824" spans="2:11">
      <c r="B824" s="7" t="s">
        <v>78</v>
      </c>
      <c r="C824" s="7" t="s">
        <v>79</v>
      </c>
      <c r="D824" s="7">
        <v>11</v>
      </c>
      <c r="E824" s="7" t="s">
        <v>27</v>
      </c>
      <c r="F824" s="33">
        <v>181722</v>
      </c>
      <c r="G824" s="34">
        <f t="shared" si="79"/>
        <v>0</v>
      </c>
      <c r="H824" s="33">
        <v>181722</v>
      </c>
      <c r="I824" s="34"/>
      <c r="J824" s="33">
        <v>181722</v>
      </c>
      <c r="K824" s="33">
        <v>181722</v>
      </c>
    </row>
    <row r="825" spans="2:11">
      <c r="B825" s="7" t="s">
        <v>210</v>
      </c>
      <c r="C825" s="7" t="s">
        <v>211</v>
      </c>
      <c r="D825" s="7">
        <v>52</v>
      </c>
      <c r="E825" s="7" t="s">
        <v>177</v>
      </c>
      <c r="F825" s="33">
        <v>17413</v>
      </c>
      <c r="G825" s="34">
        <f t="shared" si="79"/>
        <v>25000</v>
      </c>
      <c r="H825" s="33">
        <v>42413</v>
      </c>
      <c r="I825" s="34"/>
      <c r="J825" s="33">
        <v>10637</v>
      </c>
      <c r="K825" s="33"/>
    </row>
    <row r="826" spans="2:11">
      <c r="B826" s="7" t="s">
        <v>304</v>
      </c>
      <c r="C826" s="7" t="s">
        <v>305</v>
      </c>
      <c r="D826" s="7">
        <v>31</v>
      </c>
      <c r="E826" s="7" t="s">
        <v>163</v>
      </c>
      <c r="F826" s="33">
        <v>34740</v>
      </c>
      <c r="G826" s="34">
        <f t="shared" si="79"/>
        <v>0</v>
      </c>
      <c r="H826" s="33">
        <v>34740</v>
      </c>
      <c r="I826" s="34"/>
      <c r="J826" s="33">
        <v>34740</v>
      </c>
      <c r="K826" s="33">
        <v>34740</v>
      </c>
    </row>
    <row r="827" spans="3:11">
      <c r="C827" s="7"/>
      <c r="D827" s="7">
        <v>43</v>
      </c>
      <c r="E827" s="7" t="s">
        <v>165</v>
      </c>
      <c r="F827" s="33">
        <v>646550</v>
      </c>
      <c r="G827" s="34">
        <f t="shared" si="79"/>
        <v>-20350</v>
      </c>
      <c r="H827" s="33">
        <v>626200</v>
      </c>
      <c r="I827" s="34"/>
      <c r="J827" s="33">
        <v>521550</v>
      </c>
      <c r="K827" s="33">
        <v>521550</v>
      </c>
    </row>
    <row r="828" spans="1:11">
      <c r="A828" s="7"/>
      <c r="C828" s="7"/>
      <c r="D828" s="7">
        <v>52</v>
      </c>
      <c r="E828" s="7" t="s">
        <v>177</v>
      </c>
      <c r="F828" s="33">
        <v>79779</v>
      </c>
      <c r="G828" s="34">
        <f t="shared" si="79"/>
        <v>8568</v>
      </c>
      <c r="H828" s="33">
        <v>88347</v>
      </c>
      <c r="I828" s="34"/>
      <c r="J828" s="33">
        <v>49807</v>
      </c>
      <c r="K828" s="33">
        <v>3012</v>
      </c>
    </row>
    <row r="829" spans="1:11">
      <c r="A829" s="7"/>
      <c r="C829" s="7"/>
      <c r="D829" s="7">
        <v>61</v>
      </c>
      <c r="E829" s="7" t="s">
        <v>195</v>
      </c>
      <c r="F829" s="33">
        <v>9500</v>
      </c>
      <c r="G829" s="34">
        <f t="shared" si="79"/>
        <v>0</v>
      </c>
      <c r="H829" s="33">
        <v>9500</v>
      </c>
      <c r="I829" s="34"/>
      <c r="J829" s="33">
        <v>9500</v>
      </c>
      <c r="K829" s="33">
        <v>9500</v>
      </c>
    </row>
    <row r="830" spans="1:11">
      <c r="A830" s="7"/>
      <c r="B830" s="36" t="s">
        <v>312</v>
      </c>
      <c r="C830" s="7"/>
      <c r="D830" s="7">
        <v>43</v>
      </c>
      <c r="E830" s="35" t="s">
        <v>165</v>
      </c>
      <c r="F830" s="33"/>
      <c r="G830" s="34">
        <f t="shared" si="79"/>
        <v>11000</v>
      </c>
      <c r="H830" s="33">
        <v>11000</v>
      </c>
      <c r="I830" s="34"/>
      <c r="J830" s="33"/>
      <c r="K830" s="33"/>
    </row>
    <row r="831" s="4" customFormat="1" spans="1:11">
      <c r="A831" s="31" t="s">
        <v>495</v>
      </c>
      <c r="B831" s="32"/>
      <c r="C831" s="32"/>
      <c r="D831" s="32"/>
      <c r="E831" s="32"/>
      <c r="F831" s="32">
        <v>95546187.7051362</v>
      </c>
      <c r="G831" s="32">
        <v>11558292.864864</v>
      </c>
      <c r="H831" s="32">
        <f t="shared" ref="H831:H893" si="80">+F831+G831</f>
        <v>107104480.57</v>
      </c>
      <c r="I831" s="18"/>
      <c r="J831" s="32">
        <v>88183149</v>
      </c>
      <c r="K831" s="32">
        <v>86114904</v>
      </c>
    </row>
    <row r="832" spans="1:11">
      <c r="A832" s="16" t="s">
        <v>496</v>
      </c>
      <c r="B832" s="17" t="s">
        <v>50</v>
      </c>
      <c r="C832" s="17" t="s">
        <v>51</v>
      </c>
      <c r="D832" s="17">
        <v>11</v>
      </c>
      <c r="E832" s="17" t="s">
        <v>27</v>
      </c>
      <c r="F832" s="18">
        <v>76510</v>
      </c>
      <c r="G832" s="18">
        <f t="shared" ref="G832" si="81">+H832-F832</f>
        <v>0</v>
      </c>
      <c r="H832" s="18">
        <v>76510</v>
      </c>
      <c r="I832" s="18"/>
      <c r="J832" s="18">
        <v>76510</v>
      </c>
      <c r="K832" s="18">
        <v>76510</v>
      </c>
    </row>
    <row r="833" spans="1:11">
      <c r="A833" s="16"/>
      <c r="B833" s="17" t="s">
        <v>54</v>
      </c>
      <c r="C833" s="17" t="s">
        <v>55</v>
      </c>
      <c r="D833" s="17">
        <v>11</v>
      </c>
      <c r="E833" s="17" t="s">
        <v>27</v>
      </c>
      <c r="F833" s="18">
        <v>21195832</v>
      </c>
      <c r="G833" s="18">
        <v>4831845</v>
      </c>
      <c r="H833" s="18">
        <f t="shared" si="80"/>
        <v>26027677</v>
      </c>
      <c r="I833" s="18"/>
      <c r="J833" s="18">
        <v>21258073</v>
      </c>
      <c r="K833" s="18">
        <v>21269255</v>
      </c>
    </row>
    <row r="834" spans="1:11">
      <c r="A834" s="16"/>
      <c r="B834" s="17" t="s">
        <v>68</v>
      </c>
      <c r="C834" s="17" t="s">
        <v>69</v>
      </c>
      <c r="D834" s="17">
        <v>11</v>
      </c>
      <c r="E834" s="17" t="s">
        <v>27</v>
      </c>
      <c r="F834" s="18"/>
      <c r="G834" s="18">
        <f ca="1" t="shared" ref="G834:G844" si="82">+H834-F834</f>
        <v>0</v>
      </c>
      <c r="H834" s="18">
        <f ca="1" t="shared" si="80"/>
        <v>0</v>
      </c>
      <c r="I834" s="18"/>
      <c r="J834" s="18"/>
      <c r="K834" s="18">
        <v>15927</v>
      </c>
    </row>
    <row r="835" spans="1:11">
      <c r="A835" s="16"/>
      <c r="B835" s="17" t="s">
        <v>72</v>
      </c>
      <c r="C835" s="17" t="s">
        <v>73</v>
      </c>
      <c r="D835" s="17">
        <v>11</v>
      </c>
      <c r="E835" s="17" t="s">
        <v>27</v>
      </c>
      <c r="F835" s="18">
        <v>25105</v>
      </c>
      <c r="G835" s="18">
        <f t="shared" si="82"/>
        <v>44686.76</v>
      </c>
      <c r="H835" s="18">
        <v>69791.76</v>
      </c>
      <c r="I835" s="18"/>
      <c r="J835" s="18">
        <v>5105</v>
      </c>
      <c r="K835" s="18">
        <v>0</v>
      </c>
    </row>
    <row r="836" spans="1:11">
      <c r="A836" s="16"/>
      <c r="B836" s="17" t="s">
        <v>74</v>
      </c>
      <c r="C836" s="7" t="s">
        <v>75</v>
      </c>
      <c r="D836" s="7">
        <v>11</v>
      </c>
      <c r="E836" s="7" t="s">
        <v>27</v>
      </c>
      <c r="F836" s="18"/>
      <c r="G836" s="18">
        <f t="shared" si="82"/>
        <v>1253.04</v>
      </c>
      <c r="H836" s="18">
        <v>1253.04</v>
      </c>
      <c r="I836" s="18"/>
      <c r="J836" s="18"/>
      <c r="K836" s="18"/>
    </row>
    <row r="837" spans="1:11">
      <c r="A837" s="16"/>
      <c r="B837" s="17" t="s">
        <v>78</v>
      </c>
      <c r="C837" s="17" t="s">
        <v>79</v>
      </c>
      <c r="D837" s="17">
        <v>11</v>
      </c>
      <c r="E837" s="17" t="s">
        <v>27</v>
      </c>
      <c r="F837" s="18">
        <v>1507157</v>
      </c>
      <c r="G837" s="18">
        <f t="shared" si="82"/>
        <v>0</v>
      </c>
      <c r="H837" s="18">
        <v>1507157</v>
      </c>
      <c r="I837" s="18"/>
      <c r="J837" s="18">
        <v>1507157</v>
      </c>
      <c r="K837" s="18">
        <v>1507157</v>
      </c>
    </row>
    <row r="838" spans="1:11">
      <c r="A838" s="16"/>
      <c r="B838" s="17" t="s">
        <v>312</v>
      </c>
      <c r="C838" s="17" t="s">
        <v>313</v>
      </c>
      <c r="D838" s="17">
        <v>31</v>
      </c>
      <c r="E838" s="17" t="s">
        <v>163</v>
      </c>
      <c r="F838" s="18">
        <v>1370318.72831641</v>
      </c>
      <c r="G838" s="18">
        <f t="shared" si="82"/>
        <v>749238.769128675</v>
      </c>
      <c r="H838" s="18">
        <v>2119557.49744509</v>
      </c>
      <c r="I838" s="18"/>
      <c r="J838" s="18">
        <v>1380282.73389077</v>
      </c>
      <c r="K838" s="18">
        <v>1380682.73389077</v>
      </c>
    </row>
    <row r="839" spans="1:11">
      <c r="A839" s="16"/>
      <c r="B839" s="17"/>
      <c r="C839" s="17"/>
      <c r="D839" s="17">
        <v>43</v>
      </c>
      <c r="E839" s="17" t="s">
        <v>165</v>
      </c>
      <c r="F839" s="18">
        <v>2319745.02594731</v>
      </c>
      <c r="G839" s="18">
        <f t="shared" si="82"/>
        <v>66666.6181850149</v>
      </c>
      <c r="H839" s="18">
        <v>2386411.64413232</v>
      </c>
      <c r="I839" s="18"/>
      <c r="J839" s="18">
        <v>2428082.07724467</v>
      </c>
      <c r="K839" s="18">
        <v>2428282.07724467</v>
      </c>
    </row>
    <row r="840" spans="1:11">
      <c r="A840" s="16"/>
      <c r="B840" s="17"/>
      <c r="C840" s="17"/>
      <c r="D840" s="17">
        <v>52</v>
      </c>
      <c r="E840" s="17" t="s">
        <v>177</v>
      </c>
      <c r="F840" s="18">
        <v>335960.391731369</v>
      </c>
      <c r="G840" s="18">
        <f t="shared" si="82"/>
        <v>153318.385751535</v>
      </c>
      <c r="H840" s="18">
        <v>489278.777482904</v>
      </c>
      <c r="I840" s="18"/>
      <c r="J840" s="18">
        <v>116390.391731369</v>
      </c>
      <c r="K840" s="18">
        <v>24045.391731369</v>
      </c>
    </row>
    <row r="841" spans="1:11">
      <c r="A841" s="16"/>
      <c r="B841" s="17"/>
      <c r="C841" s="17"/>
      <c r="D841" s="17">
        <v>61</v>
      </c>
      <c r="E841" s="17" t="s">
        <v>195</v>
      </c>
      <c r="F841" s="18">
        <v>9653.91233658504</v>
      </c>
      <c r="G841" s="18">
        <f t="shared" si="82"/>
        <v>9691.08766341496</v>
      </c>
      <c r="H841" s="18">
        <v>19345</v>
      </c>
      <c r="I841" s="18"/>
      <c r="J841" s="18">
        <v>11082.1404207313</v>
      </c>
      <c r="K841" s="18">
        <v>11182.1404207313</v>
      </c>
    </row>
    <row r="842" spans="1:11">
      <c r="A842" s="16"/>
      <c r="B842" s="17"/>
      <c r="C842" s="17"/>
      <c r="D842" s="17">
        <v>71</v>
      </c>
      <c r="E842" s="17" t="s">
        <v>293</v>
      </c>
      <c r="F842" s="18">
        <v>1327.22808414626</v>
      </c>
      <c r="G842" s="18">
        <f t="shared" si="82"/>
        <v>0</v>
      </c>
      <c r="H842" s="18">
        <v>1327.22808414626</v>
      </c>
      <c r="I842" s="18"/>
      <c r="J842" s="18">
        <v>1990.84212621939</v>
      </c>
      <c r="K842" s="18">
        <v>2654.45616829252</v>
      </c>
    </row>
    <row r="843" spans="1:11">
      <c r="A843" s="16"/>
      <c r="B843" s="17" t="s">
        <v>204</v>
      </c>
      <c r="C843" s="17" t="s">
        <v>205</v>
      </c>
      <c r="D843" s="17">
        <v>51</v>
      </c>
      <c r="E843" s="17" t="s">
        <v>169</v>
      </c>
      <c r="F843" s="18">
        <v>632202.8154</v>
      </c>
      <c r="G843" s="18">
        <f t="shared" si="82"/>
        <v>213213.28</v>
      </c>
      <c r="H843" s="18">
        <v>845416.0954</v>
      </c>
      <c r="I843" s="18"/>
      <c r="J843" s="18">
        <v>536645.39915</v>
      </c>
      <c r="K843" s="18">
        <v>367749.82</v>
      </c>
    </row>
    <row r="844" spans="1:11">
      <c r="A844" s="16"/>
      <c r="B844" s="17"/>
      <c r="C844" s="17"/>
      <c r="D844" s="17">
        <v>52</v>
      </c>
      <c r="E844" s="17" t="s">
        <v>177</v>
      </c>
      <c r="F844" s="18">
        <v>1122281.35935</v>
      </c>
      <c r="G844" s="18">
        <f t="shared" si="82"/>
        <v>205544.54115</v>
      </c>
      <c r="H844" s="18">
        <v>1327825.9005</v>
      </c>
      <c r="I844" s="18"/>
      <c r="J844" s="18">
        <v>363934.377060942</v>
      </c>
      <c r="K844" s="18">
        <v>39825</v>
      </c>
    </row>
    <row r="845" spans="1:11">
      <c r="A845" s="16"/>
      <c r="B845" s="17"/>
      <c r="C845" s="17"/>
      <c r="D845" s="36">
        <v>61</v>
      </c>
      <c r="E845" s="7" t="s">
        <v>195</v>
      </c>
      <c r="F845" s="18"/>
      <c r="G845" s="18"/>
      <c r="H845" s="18">
        <v>17073</v>
      </c>
      <c r="I845" s="18"/>
      <c r="J845" s="18"/>
      <c r="K845" s="18"/>
    </row>
    <row r="846" s="4" customFormat="1" spans="1:11">
      <c r="A846" s="31" t="s">
        <v>497</v>
      </c>
      <c r="B846" s="32"/>
      <c r="C846" s="32"/>
      <c r="D846" s="32"/>
      <c r="E846" s="32"/>
      <c r="F846" s="32">
        <v>28596093.4611658</v>
      </c>
      <c r="G846" s="32">
        <f ca="1">SUM(G832:G844)</f>
        <v>6198947.48187864</v>
      </c>
      <c r="H846" s="32">
        <f ca="1" t="shared" si="80"/>
        <v>34795040.9430445</v>
      </c>
      <c r="I846" s="18"/>
      <c r="J846" s="32">
        <v>27685252.9616247</v>
      </c>
      <c r="K846" s="32">
        <v>27123270.6194558</v>
      </c>
    </row>
    <row r="847" spans="1:11">
      <c r="A847" s="16" t="s">
        <v>498</v>
      </c>
      <c r="B847" s="17" t="s">
        <v>60</v>
      </c>
      <c r="C847" s="17" t="s">
        <v>61</v>
      </c>
      <c r="D847" s="17">
        <v>11</v>
      </c>
      <c r="E847" s="17" t="s">
        <v>27</v>
      </c>
      <c r="F847" s="18">
        <v>8190843</v>
      </c>
      <c r="G847" s="18">
        <v>1094323</v>
      </c>
      <c r="H847" s="18">
        <f t="shared" si="80"/>
        <v>9285166</v>
      </c>
      <c r="I847" s="18"/>
      <c r="J847" s="18">
        <v>8213241</v>
      </c>
      <c r="K847" s="18">
        <v>8217571</v>
      </c>
    </row>
    <row r="848" spans="1:11">
      <c r="A848" s="16"/>
      <c r="B848" s="17" t="s">
        <v>78</v>
      </c>
      <c r="C848" s="17" t="s">
        <v>79</v>
      </c>
      <c r="D848" s="17">
        <v>11</v>
      </c>
      <c r="E848" s="17" t="s">
        <v>27</v>
      </c>
      <c r="F848" s="18">
        <v>735101</v>
      </c>
      <c r="G848" s="18">
        <f t="shared" ref="G848:G854" si="83">+H848-F848</f>
        <v>0</v>
      </c>
      <c r="H848" s="18">
        <v>735101</v>
      </c>
      <c r="I848" s="18"/>
      <c r="J848" s="18">
        <v>735101</v>
      </c>
      <c r="K848" s="18">
        <v>735101</v>
      </c>
    </row>
    <row r="849" s="4" customFormat="1" ht="32.25" customHeight="1" spans="1:11">
      <c r="A849" s="38"/>
      <c r="B849" s="4" t="s">
        <v>419</v>
      </c>
      <c r="C849" s="38" t="s">
        <v>341</v>
      </c>
      <c r="D849" s="4">
        <v>11</v>
      </c>
      <c r="E849" s="4" t="s">
        <v>27</v>
      </c>
      <c r="F849" s="39"/>
      <c r="G849" s="18">
        <f t="shared" si="83"/>
        <v>144792.01</v>
      </c>
      <c r="H849" s="39">
        <v>144792.01</v>
      </c>
      <c r="I849" s="18"/>
      <c r="J849" s="39"/>
      <c r="K849" s="39"/>
    </row>
    <row r="850" spans="1:11">
      <c r="A850" s="16"/>
      <c r="B850" s="17" t="s">
        <v>314</v>
      </c>
      <c r="C850" s="17" t="s">
        <v>315</v>
      </c>
      <c r="D850" s="17">
        <v>31</v>
      </c>
      <c r="E850" s="17" t="s">
        <v>163</v>
      </c>
      <c r="F850" s="18">
        <v>800000</v>
      </c>
      <c r="G850" s="18">
        <f t="shared" si="83"/>
        <v>170000</v>
      </c>
      <c r="H850" s="18">
        <v>970000</v>
      </c>
      <c r="I850" s="18"/>
      <c r="J850" s="18">
        <v>800000</v>
      </c>
      <c r="K850" s="18">
        <v>800000</v>
      </c>
    </row>
    <row r="851" spans="1:11">
      <c r="A851" s="16"/>
      <c r="B851" s="17"/>
      <c r="C851" s="17"/>
      <c r="D851" s="17">
        <v>43</v>
      </c>
      <c r="E851" s="17" t="s">
        <v>165</v>
      </c>
      <c r="F851" s="18">
        <v>532000</v>
      </c>
      <c r="G851" s="18">
        <f t="shared" si="83"/>
        <v>46000</v>
      </c>
      <c r="H851" s="18">
        <v>578000</v>
      </c>
      <c r="I851" s="18"/>
      <c r="J851" s="18">
        <v>532000</v>
      </c>
      <c r="K851" s="18">
        <v>532000</v>
      </c>
    </row>
    <row r="852" spans="1:11">
      <c r="A852" s="16"/>
      <c r="B852" s="17"/>
      <c r="C852" s="17"/>
      <c r="D852" s="17">
        <v>52</v>
      </c>
      <c r="E852" s="17" t="s">
        <v>177</v>
      </c>
      <c r="F852" s="18">
        <v>66572</v>
      </c>
      <c r="G852" s="18">
        <f t="shared" si="83"/>
        <v>0</v>
      </c>
      <c r="H852" s="18">
        <v>66572</v>
      </c>
      <c r="I852" s="18"/>
      <c r="J852" s="18">
        <v>21402</v>
      </c>
      <c r="K852" s="18">
        <v>2621</v>
      </c>
    </row>
    <row r="853" spans="1:11">
      <c r="A853" s="16"/>
      <c r="B853" s="17" t="s">
        <v>202</v>
      </c>
      <c r="C853" s="17" t="s">
        <v>203</v>
      </c>
      <c r="D853" s="17">
        <v>51</v>
      </c>
      <c r="E853" s="17" t="s">
        <v>169</v>
      </c>
      <c r="F853" s="18">
        <v>650089</v>
      </c>
      <c r="G853" s="18">
        <f t="shared" si="83"/>
        <v>84195</v>
      </c>
      <c r="H853" s="18">
        <v>734284</v>
      </c>
      <c r="I853" s="18"/>
      <c r="J853" s="18">
        <v>301737</v>
      </c>
      <c r="K853" s="18">
        <v>150000</v>
      </c>
    </row>
    <row r="854" spans="1:11">
      <c r="A854" s="16"/>
      <c r="B854" s="17"/>
      <c r="C854" s="17"/>
      <c r="D854" s="17">
        <v>52</v>
      </c>
      <c r="E854" s="17" t="s">
        <v>177</v>
      </c>
      <c r="F854" s="18">
        <v>811439</v>
      </c>
      <c r="G854" s="18">
        <f t="shared" si="83"/>
        <v>0</v>
      </c>
      <c r="H854" s="18">
        <v>811439</v>
      </c>
      <c r="I854" s="18"/>
      <c r="J854" s="18">
        <v>236851</v>
      </c>
      <c r="K854" s="18">
        <v>60632</v>
      </c>
    </row>
    <row r="855" s="4" customFormat="1" ht="30" spans="1:11">
      <c r="A855" s="31" t="s">
        <v>499</v>
      </c>
      <c r="B855" s="32"/>
      <c r="C855" s="32"/>
      <c r="D855" s="32"/>
      <c r="E855" s="32"/>
      <c r="F855" s="32">
        <v>11786044</v>
      </c>
      <c r="G855" s="32">
        <f>SUM(G847:G854)</f>
        <v>1539310.01</v>
      </c>
      <c r="H855" s="32">
        <f t="shared" si="80"/>
        <v>13325354.01</v>
      </c>
      <c r="I855" s="18"/>
      <c r="J855" s="32">
        <v>10840332</v>
      </c>
      <c r="K855" s="32">
        <v>10497925</v>
      </c>
    </row>
    <row r="856" ht="30" spans="1:11">
      <c r="A856" s="16" t="s">
        <v>500</v>
      </c>
      <c r="B856" s="17" t="s">
        <v>50</v>
      </c>
      <c r="C856" s="17" t="s">
        <v>501</v>
      </c>
      <c r="D856" s="17">
        <v>11</v>
      </c>
      <c r="E856" s="17" t="s">
        <v>27</v>
      </c>
      <c r="F856" s="18">
        <v>9298</v>
      </c>
      <c r="G856" s="18">
        <f t="shared" ref="G856:G857" si="84">+H856-F856</f>
        <v>0</v>
      </c>
      <c r="H856" s="18">
        <v>9298</v>
      </c>
      <c r="I856" s="18"/>
      <c r="J856" s="18">
        <v>9298</v>
      </c>
      <c r="K856" s="18">
        <v>9298</v>
      </c>
    </row>
    <row r="857" spans="1:11">
      <c r="A857" s="16"/>
      <c r="B857" s="17" t="s">
        <v>74</v>
      </c>
      <c r="C857" s="7" t="s">
        <v>75</v>
      </c>
      <c r="D857" s="7">
        <v>11</v>
      </c>
      <c r="E857" s="7" t="s">
        <v>27</v>
      </c>
      <c r="F857" s="18"/>
      <c r="G857" s="18">
        <f t="shared" si="84"/>
        <v>112.5</v>
      </c>
      <c r="H857" s="18">
        <v>112.5</v>
      </c>
      <c r="I857" s="18"/>
      <c r="J857" s="18"/>
      <c r="K857" s="18"/>
    </row>
    <row r="858" spans="1:11">
      <c r="A858" s="16"/>
      <c r="B858" s="17" t="s">
        <v>66</v>
      </c>
      <c r="C858" s="17" t="s">
        <v>67</v>
      </c>
      <c r="D858" s="17">
        <v>11</v>
      </c>
      <c r="E858" s="17" t="s">
        <v>27</v>
      </c>
      <c r="F858" s="18">
        <v>9829683</v>
      </c>
      <c r="G858" s="18">
        <v>869144</v>
      </c>
      <c r="H858" s="18">
        <f t="shared" si="80"/>
        <v>10698827</v>
      </c>
      <c r="I858" s="18"/>
      <c r="J858" s="18">
        <v>9859518</v>
      </c>
      <c r="K858" s="18">
        <v>9864878</v>
      </c>
    </row>
    <row r="859" spans="1:11">
      <c r="A859" s="16"/>
      <c r="B859" s="17" t="s">
        <v>72</v>
      </c>
      <c r="C859" s="17" t="s">
        <v>73</v>
      </c>
      <c r="D859" s="17">
        <v>11</v>
      </c>
      <c r="E859" s="17" t="s">
        <v>27</v>
      </c>
      <c r="F859" s="18"/>
      <c r="G859" s="18">
        <f t="shared" ref="G859:G870" si="85">+H859-F859</f>
        <v>39157.45</v>
      </c>
      <c r="H859" s="18">
        <v>39157.45</v>
      </c>
      <c r="I859" s="18"/>
      <c r="J859" s="18"/>
      <c r="K859" s="18"/>
    </row>
    <row r="860" spans="1:11">
      <c r="A860" s="16"/>
      <c r="B860" s="17" t="s">
        <v>74</v>
      </c>
      <c r="C860" s="7" t="s">
        <v>75</v>
      </c>
      <c r="D860" s="7">
        <v>11</v>
      </c>
      <c r="E860" s="7" t="s">
        <v>27</v>
      </c>
      <c r="F860" s="18"/>
      <c r="G860" s="18">
        <f t="shared" si="85"/>
        <v>194.1</v>
      </c>
      <c r="H860" s="18">
        <v>194.1</v>
      </c>
      <c r="I860" s="18"/>
      <c r="J860" s="18"/>
      <c r="K860" s="18"/>
    </row>
    <row r="861" spans="1:11">
      <c r="A861" s="16"/>
      <c r="B861" s="17" t="s">
        <v>78</v>
      </c>
      <c r="C861" s="17" t="s">
        <v>79</v>
      </c>
      <c r="D861" s="17">
        <v>11</v>
      </c>
      <c r="E861" s="17" t="s">
        <v>27</v>
      </c>
      <c r="F861" s="18">
        <v>1272530</v>
      </c>
      <c r="G861" s="18">
        <f t="shared" si="85"/>
        <v>0</v>
      </c>
      <c r="H861" s="18">
        <v>1272530</v>
      </c>
      <c r="I861" s="18"/>
      <c r="J861" s="18">
        <v>1272530</v>
      </c>
      <c r="K861" s="18">
        <v>1272530</v>
      </c>
    </row>
    <row r="862" s="4" customFormat="1" ht="32.25" customHeight="1" spans="1:11">
      <c r="A862" s="38"/>
      <c r="B862" s="4" t="s">
        <v>419</v>
      </c>
      <c r="C862" s="38" t="s">
        <v>341</v>
      </c>
      <c r="D862" s="4">
        <v>11</v>
      </c>
      <c r="E862" s="4" t="s">
        <v>27</v>
      </c>
      <c r="F862" s="39"/>
      <c r="G862" s="18">
        <f t="shared" si="85"/>
        <v>200074.42</v>
      </c>
      <c r="H862" s="39">
        <v>200074.42</v>
      </c>
      <c r="I862" s="18"/>
      <c r="J862" s="39"/>
      <c r="K862" s="39"/>
    </row>
    <row r="863" spans="1:11">
      <c r="A863" s="16"/>
      <c r="B863" s="17" t="s">
        <v>322</v>
      </c>
      <c r="C863" s="17" t="s">
        <v>323</v>
      </c>
      <c r="D863" s="17">
        <v>31</v>
      </c>
      <c r="E863" s="17" t="s">
        <v>163</v>
      </c>
      <c r="F863" s="18">
        <v>506545</v>
      </c>
      <c r="G863" s="18">
        <f t="shared" si="85"/>
        <v>18300</v>
      </c>
      <c r="H863" s="18">
        <v>524845</v>
      </c>
      <c r="I863" s="18"/>
      <c r="J863" s="18">
        <v>401500</v>
      </c>
      <c r="K863" s="18">
        <v>355791</v>
      </c>
    </row>
    <row r="864" spans="1:11">
      <c r="A864" s="16"/>
      <c r="B864" s="17"/>
      <c r="C864" s="17"/>
      <c r="D864" s="17">
        <v>43</v>
      </c>
      <c r="E864" s="17" t="s">
        <v>165</v>
      </c>
      <c r="F864" s="18">
        <v>2291284</v>
      </c>
      <c r="G864" s="18">
        <f t="shared" si="85"/>
        <v>67700</v>
      </c>
      <c r="H864" s="18">
        <v>2358984</v>
      </c>
      <c r="I864" s="18"/>
      <c r="J864" s="18">
        <v>1488318</v>
      </c>
      <c r="K864" s="18">
        <v>1482211</v>
      </c>
    </row>
    <row r="865" spans="1:11">
      <c r="A865" s="16"/>
      <c r="B865" s="17"/>
      <c r="C865" s="17"/>
      <c r="D865" s="17">
        <v>52</v>
      </c>
      <c r="E865" s="17" t="s">
        <v>177</v>
      </c>
      <c r="F865" s="18">
        <v>242590</v>
      </c>
      <c r="G865" s="18">
        <f t="shared" si="85"/>
        <v>100150</v>
      </c>
      <c r="H865" s="18">
        <v>342740</v>
      </c>
      <c r="I865" s="18"/>
      <c r="J865" s="18">
        <v>195281</v>
      </c>
      <c r="K865" s="18">
        <v>185204</v>
      </c>
    </row>
    <row r="866" spans="1:11">
      <c r="A866" s="16"/>
      <c r="B866" s="17"/>
      <c r="C866" s="17"/>
      <c r="D866" s="17">
        <v>61</v>
      </c>
      <c r="E866" s="17" t="s">
        <v>195</v>
      </c>
      <c r="F866" s="18">
        <v>31976</v>
      </c>
      <c r="G866" s="18">
        <f t="shared" si="85"/>
        <v>9500</v>
      </c>
      <c r="H866" s="18">
        <v>41476</v>
      </c>
      <c r="I866" s="18"/>
      <c r="J866" s="18">
        <v>27738</v>
      </c>
      <c r="K866" s="18">
        <v>27738</v>
      </c>
    </row>
    <row r="867" spans="1:11">
      <c r="A867" s="16"/>
      <c r="B867" s="17"/>
      <c r="C867" s="17"/>
      <c r="D867" s="17">
        <v>71</v>
      </c>
      <c r="E867" s="17" t="s">
        <v>293</v>
      </c>
      <c r="F867" s="18">
        <v>1858</v>
      </c>
      <c r="G867" s="18">
        <f t="shared" si="85"/>
        <v>0</v>
      </c>
      <c r="H867" s="18">
        <v>1858</v>
      </c>
      <c r="I867" s="18"/>
      <c r="J867" s="18">
        <v>1858</v>
      </c>
      <c r="K867" s="18">
        <v>1858</v>
      </c>
    </row>
    <row r="868" spans="1:11">
      <c r="A868" s="16"/>
      <c r="B868" s="17" t="s">
        <v>328</v>
      </c>
      <c r="C868" s="17" t="s">
        <v>329</v>
      </c>
      <c r="D868" s="17">
        <v>11</v>
      </c>
      <c r="E868" s="17" t="s">
        <v>27</v>
      </c>
      <c r="F868" s="18">
        <v>45441</v>
      </c>
      <c r="G868" s="18">
        <f t="shared" si="85"/>
        <v>0.19999999999709</v>
      </c>
      <c r="H868" s="18">
        <v>45441.2</v>
      </c>
      <c r="I868" s="18"/>
      <c r="J868" s="18">
        <v>45441</v>
      </c>
      <c r="K868" s="18">
        <v>45441</v>
      </c>
    </row>
    <row r="869" spans="1:11">
      <c r="A869" s="16"/>
      <c r="B869" s="17" t="s">
        <v>206</v>
      </c>
      <c r="C869" s="17" t="s">
        <v>207</v>
      </c>
      <c r="D869" s="17">
        <v>51</v>
      </c>
      <c r="E869" s="17" t="s">
        <v>169</v>
      </c>
      <c r="F869" s="18">
        <v>72325</v>
      </c>
      <c r="G869" s="18">
        <f t="shared" si="85"/>
        <v>86600</v>
      </c>
      <c r="H869" s="18">
        <v>158925</v>
      </c>
      <c r="I869" s="18"/>
      <c r="J869" s="18">
        <v>22596</v>
      </c>
      <c r="K869" s="18">
        <v>3256</v>
      </c>
    </row>
    <row r="870" spans="1:11">
      <c r="A870" s="16"/>
      <c r="B870" s="17"/>
      <c r="C870" s="17"/>
      <c r="D870" s="17">
        <v>52</v>
      </c>
      <c r="E870" s="17" t="s">
        <v>177</v>
      </c>
      <c r="F870" s="18">
        <v>481937</v>
      </c>
      <c r="G870" s="18">
        <f t="shared" si="85"/>
        <v>249300</v>
      </c>
      <c r="H870" s="18">
        <v>731237</v>
      </c>
      <c r="I870" s="18"/>
      <c r="J870" s="18">
        <v>132281</v>
      </c>
      <c r="K870" s="18">
        <v>205956</v>
      </c>
    </row>
    <row r="871" s="4" customFormat="1" ht="30" spans="1:11">
      <c r="A871" s="31" t="s">
        <v>502</v>
      </c>
      <c r="B871" s="32"/>
      <c r="C871" s="32"/>
      <c r="D871" s="32"/>
      <c r="E871" s="32"/>
      <c r="F871" s="32">
        <v>14785467</v>
      </c>
      <c r="G871" s="32">
        <f>SUM(G856:G870)</f>
        <v>1640232.67</v>
      </c>
      <c r="H871" s="32">
        <f t="shared" si="80"/>
        <v>16425699.67</v>
      </c>
      <c r="I871" s="18"/>
      <c r="J871" s="32">
        <v>13456359</v>
      </c>
      <c r="K871" s="32">
        <v>13454161</v>
      </c>
    </row>
    <row r="872" spans="1:11">
      <c r="A872" s="16" t="s">
        <v>503</v>
      </c>
      <c r="B872" s="17" t="s">
        <v>78</v>
      </c>
      <c r="C872" s="17" t="s">
        <v>79</v>
      </c>
      <c r="D872" s="17">
        <v>11</v>
      </c>
      <c r="E872" s="17" t="s">
        <v>27</v>
      </c>
      <c r="F872" s="18">
        <v>1244260</v>
      </c>
      <c r="G872" s="18">
        <f t="shared" ref="G872:G873" si="86">+H872-F872</f>
        <v>0</v>
      </c>
      <c r="H872" s="18">
        <v>1244260</v>
      </c>
      <c r="I872" s="18"/>
      <c r="J872" s="18">
        <v>1244260</v>
      </c>
      <c r="K872" s="18">
        <v>1244260</v>
      </c>
    </row>
    <row r="873" spans="1:11">
      <c r="A873" s="16"/>
      <c r="B873" s="17" t="s">
        <v>74</v>
      </c>
      <c r="C873" s="7" t="s">
        <v>75</v>
      </c>
      <c r="D873" s="7">
        <v>11</v>
      </c>
      <c r="E873" s="7" t="s">
        <v>27</v>
      </c>
      <c r="F873" s="18"/>
      <c r="G873" s="18">
        <f t="shared" si="86"/>
        <v>365.2</v>
      </c>
      <c r="H873" s="18">
        <v>365.2</v>
      </c>
      <c r="I873" s="18"/>
      <c r="J873" s="18"/>
      <c r="K873" s="18"/>
    </row>
    <row r="874" spans="1:11">
      <c r="A874" s="16"/>
      <c r="B874" s="17" t="s">
        <v>236</v>
      </c>
      <c r="C874" s="17" t="s">
        <v>237</v>
      </c>
      <c r="D874" s="17">
        <v>11</v>
      </c>
      <c r="E874" s="17" t="s">
        <v>27</v>
      </c>
      <c r="F874" s="18">
        <v>9324556</v>
      </c>
      <c r="G874" s="18">
        <v>1330482</v>
      </c>
      <c r="H874" s="18">
        <f t="shared" si="80"/>
        <v>10655038</v>
      </c>
      <c r="I874" s="18"/>
      <c r="J874" s="18">
        <v>6851315</v>
      </c>
      <c r="K874" s="18">
        <v>6854990</v>
      </c>
    </row>
    <row r="875" spans="1:11">
      <c r="A875" s="16"/>
      <c r="B875" s="17" t="s">
        <v>326</v>
      </c>
      <c r="C875" s="17" t="s">
        <v>327</v>
      </c>
      <c r="D875" s="17">
        <v>31</v>
      </c>
      <c r="E875" s="17" t="s">
        <v>163</v>
      </c>
      <c r="F875" s="18">
        <v>396475</v>
      </c>
      <c r="G875" s="18">
        <f t="shared" ref="G875:G882" si="87">+H875-F875</f>
        <v>-33482</v>
      </c>
      <c r="H875" s="18">
        <v>362993</v>
      </c>
      <c r="I875" s="18"/>
      <c r="J875" s="18">
        <v>377231</v>
      </c>
      <c r="K875" s="18">
        <v>389194</v>
      </c>
    </row>
    <row r="876" spans="1:11">
      <c r="A876" s="16"/>
      <c r="B876" s="17"/>
      <c r="C876" s="17"/>
      <c r="D876" s="17">
        <v>43</v>
      </c>
      <c r="E876" s="17" t="s">
        <v>165</v>
      </c>
      <c r="F876" s="18">
        <v>7051774</v>
      </c>
      <c r="G876" s="18">
        <f t="shared" si="87"/>
        <v>-948458</v>
      </c>
      <c r="H876" s="18">
        <v>6103316</v>
      </c>
      <c r="I876" s="18"/>
      <c r="J876" s="18">
        <v>3011530</v>
      </c>
      <c r="K876" s="18">
        <v>2899600</v>
      </c>
    </row>
    <row r="877" spans="1:11">
      <c r="A877" s="16"/>
      <c r="B877" s="17"/>
      <c r="C877" s="17"/>
      <c r="D877" s="17">
        <v>52</v>
      </c>
      <c r="E877" s="17" t="s">
        <v>177</v>
      </c>
      <c r="F877" s="18">
        <v>82977</v>
      </c>
      <c r="G877" s="18">
        <f t="shared" si="87"/>
        <v>54070</v>
      </c>
      <c r="H877" s="18">
        <v>137047</v>
      </c>
      <c r="I877" s="18"/>
      <c r="J877" s="18">
        <v>71315</v>
      </c>
      <c r="K877" s="18">
        <v>29614</v>
      </c>
    </row>
    <row r="878" spans="1:11">
      <c r="A878" s="16"/>
      <c r="B878" s="17"/>
      <c r="C878" s="17"/>
      <c r="D878" s="17">
        <v>61</v>
      </c>
      <c r="E878" s="17" t="s">
        <v>195</v>
      </c>
      <c r="F878" s="18">
        <v>32000</v>
      </c>
      <c r="G878" s="18">
        <f t="shared" si="87"/>
        <v>0</v>
      </c>
      <c r="H878" s="18">
        <v>32000</v>
      </c>
      <c r="I878" s="18"/>
      <c r="J878" s="18">
        <v>43000</v>
      </c>
      <c r="K878" s="18">
        <v>53000</v>
      </c>
    </row>
    <row r="879" spans="1:11">
      <c r="A879" s="16"/>
      <c r="B879" s="17"/>
      <c r="C879" s="17"/>
      <c r="D879" s="17">
        <v>71</v>
      </c>
      <c r="E879" s="17" t="s">
        <v>293</v>
      </c>
      <c r="F879" s="18">
        <v>2654</v>
      </c>
      <c r="G879" s="18">
        <f t="shared" si="87"/>
        <v>0</v>
      </c>
      <c r="H879" s="18">
        <v>2654</v>
      </c>
      <c r="I879" s="18"/>
      <c r="J879" s="18">
        <v>2654</v>
      </c>
      <c r="K879" s="18">
        <v>2654</v>
      </c>
    </row>
    <row r="880" spans="1:11">
      <c r="A880" s="16"/>
      <c r="B880" s="17" t="s">
        <v>328</v>
      </c>
      <c r="C880" s="17" t="s">
        <v>329</v>
      </c>
      <c r="D880" s="17">
        <v>11</v>
      </c>
      <c r="E880" s="17" t="s">
        <v>27</v>
      </c>
      <c r="F880" s="18">
        <v>50276</v>
      </c>
      <c r="G880" s="18">
        <f t="shared" si="87"/>
        <v>-25138.31</v>
      </c>
      <c r="H880" s="18">
        <v>25137.69</v>
      </c>
      <c r="I880" s="18"/>
      <c r="J880" s="18">
        <v>50276</v>
      </c>
      <c r="K880" s="18">
        <v>50276</v>
      </c>
    </row>
    <row r="881" spans="1:11">
      <c r="A881" s="16"/>
      <c r="B881" s="17" t="s">
        <v>240</v>
      </c>
      <c r="C881" s="17" t="s">
        <v>241</v>
      </c>
      <c r="D881" s="17">
        <v>51</v>
      </c>
      <c r="E881" s="17" t="s">
        <v>169</v>
      </c>
      <c r="F881" s="18">
        <v>41120</v>
      </c>
      <c r="G881" s="18">
        <f t="shared" si="87"/>
        <v>16000</v>
      </c>
      <c r="H881" s="18">
        <v>57120</v>
      </c>
      <c r="I881" s="18"/>
      <c r="J881" s="18">
        <v>27620</v>
      </c>
      <c r="K881" s="18">
        <v>0</v>
      </c>
    </row>
    <row r="882" spans="1:11">
      <c r="A882" s="16"/>
      <c r="B882" s="17"/>
      <c r="C882" s="17"/>
      <c r="D882" s="17">
        <v>52</v>
      </c>
      <c r="E882" s="17" t="s">
        <v>177</v>
      </c>
      <c r="F882" s="18">
        <v>198697</v>
      </c>
      <c r="G882" s="18">
        <f t="shared" si="87"/>
        <v>52800</v>
      </c>
      <c r="H882" s="18">
        <v>251497</v>
      </c>
      <c r="I882" s="18"/>
      <c r="J882" s="18">
        <v>193916</v>
      </c>
      <c r="K882" s="18">
        <v>66339</v>
      </c>
    </row>
    <row r="883" spans="1:11">
      <c r="A883" s="31" t="s">
        <v>504</v>
      </c>
      <c r="B883" s="32"/>
      <c r="C883" s="32"/>
      <c r="D883" s="32"/>
      <c r="E883" s="32"/>
      <c r="F883" s="32">
        <v>18424789</v>
      </c>
      <c r="G883" s="32">
        <f>SUM(G872:G882)</f>
        <v>446638.89</v>
      </c>
      <c r="H883" s="32">
        <f t="shared" si="80"/>
        <v>18871427.89</v>
      </c>
      <c r="I883" s="18"/>
      <c r="J883" s="32">
        <v>11873117</v>
      </c>
      <c r="K883" s="32">
        <v>11589927</v>
      </c>
    </row>
    <row r="884" ht="30" spans="1:11">
      <c r="A884" s="16" t="s">
        <v>505</v>
      </c>
      <c r="B884" s="17" t="s">
        <v>78</v>
      </c>
      <c r="C884" s="17" t="s">
        <v>79</v>
      </c>
      <c r="D884" s="17">
        <v>11</v>
      </c>
      <c r="E884" s="17" t="s">
        <v>27</v>
      </c>
      <c r="F884" s="18">
        <v>699342</v>
      </c>
      <c r="G884" s="18">
        <f t="shared" ref="G884" si="88">+H884-F884</f>
        <v>0</v>
      </c>
      <c r="H884" s="18">
        <v>699342</v>
      </c>
      <c r="I884" s="18"/>
      <c r="J884" s="18">
        <v>699342</v>
      </c>
      <c r="K884" s="18">
        <v>699342</v>
      </c>
    </row>
    <row r="885" spans="1:11">
      <c r="A885" s="16"/>
      <c r="B885" s="17" t="s">
        <v>330</v>
      </c>
      <c r="C885" s="17" t="s">
        <v>331</v>
      </c>
      <c r="D885" s="17">
        <v>11</v>
      </c>
      <c r="E885" s="17" t="s">
        <v>27</v>
      </c>
      <c r="F885" s="18">
        <v>4497296</v>
      </c>
      <c r="G885" s="18">
        <v>382037</v>
      </c>
      <c r="H885" s="18">
        <f t="shared" si="80"/>
        <v>4879333</v>
      </c>
      <c r="I885" s="18"/>
      <c r="J885" s="18">
        <v>4514553</v>
      </c>
      <c r="K885" s="18">
        <v>4516954</v>
      </c>
    </row>
    <row r="886" spans="1:11">
      <c r="A886" s="16"/>
      <c r="B886" s="17" t="s">
        <v>332</v>
      </c>
      <c r="C886" s="17" t="s">
        <v>333</v>
      </c>
      <c r="D886" s="17">
        <v>31</v>
      </c>
      <c r="E886" s="17" t="s">
        <v>163</v>
      </c>
      <c r="F886" s="18">
        <v>200545</v>
      </c>
      <c r="G886" s="18">
        <f t="shared" ref="G886:G891" si="89">+H886-F886</f>
        <v>0</v>
      </c>
      <c r="H886" s="18">
        <v>200545</v>
      </c>
      <c r="I886" s="18"/>
      <c r="J886" s="18">
        <v>205140</v>
      </c>
      <c r="K886" s="18">
        <v>208990</v>
      </c>
    </row>
    <row r="887" spans="1:11">
      <c r="A887" s="16"/>
      <c r="B887" s="17"/>
      <c r="C887" s="17"/>
      <c r="D887" s="17">
        <v>43</v>
      </c>
      <c r="E887" s="17" t="s">
        <v>165</v>
      </c>
      <c r="F887" s="18">
        <v>1806940</v>
      </c>
      <c r="G887" s="18">
        <f t="shared" si="89"/>
        <v>-348476</v>
      </c>
      <c r="H887" s="18">
        <v>1458464</v>
      </c>
      <c r="I887" s="18"/>
      <c r="J887" s="18">
        <v>1303190</v>
      </c>
      <c r="K887" s="18">
        <v>932900</v>
      </c>
    </row>
    <row r="888" spans="1:11">
      <c r="A888" s="16"/>
      <c r="B888" s="17"/>
      <c r="C888" s="17"/>
      <c r="D888" s="17">
        <v>51</v>
      </c>
      <c r="E888" s="17" t="s">
        <v>169</v>
      </c>
      <c r="F888" s="18">
        <v>720000</v>
      </c>
      <c r="G888" s="18">
        <f t="shared" si="89"/>
        <v>-720000</v>
      </c>
      <c r="H888" s="18"/>
      <c r="I888" s="18"/>
      <c r="J888" s="18"/>
      <c r="K888" s="18"/>
    </row>
    <row r="889" spans="1:11">
      <c r="A889" s="16"/>
      <c r="B889" s="17"/>
      <c r="C889" s="17"/>
      <c r="D889" s="17">
        <v>52</v>
      </c>
      <c r="E889" s="17" t="s">
        <v>177</v>
      </c>
      <c r="F889" s="18">
        <v>623579</v>
      </c>
      <c r="G889" s="18">
        <f t="shared" si="89"/>
        <v>-293099</v>
      </c>
      <c r="H889" s="18">
        <v>330480</v>
      </c>
      <c r="I889" s="18"/>
      <c r="J889" s="18">
        <v>296979</v>
      </c>
      <c r="K889" s="18">
        <v>65034</v>
      </c>
    </row>
    <row r="890" spans="1:11">
      <c r="A890" s="16"/>
      <c r="B890" s="17" t="s">
        <v>334</v>
      </c>
      <c r="C890" s="17" t="s">
        <v>335</v>
      </c>
      <c r="D890" s="17">
        <v>52</v>
      </c>
      <c r="E890" s="17" t="s">
        <v>177</v>
      </c>
      <c r="F890" s="18">
        <v>165934</v>
      </c>
      <c r="G890" s="18">
        <f t="shared" si="89"/>
        <v>250580</v>
      </c>
      <c r="H890" s="18">
        <v>416514</v>
      </c>
      <c r="I890" s="18"/>
      <c r="J890" s="18">
        <v>74496</v>
      </c>
      <c r="K890" s="18">
        <v>20913</v>
      </c>
    </row>
    <row r="891" spans="2:11">
      <c r="B891" s="17" t="s">
        <v>370</v>
      </c>
      <c r="C891" s="17" t="s">
        <v>371</v>
      </c>
      <c r="D891" s="17">
        <v>581</v>
      </c>
      <c r="E891" s="17" t="s">
        <v>159</v>
      </c>
      <c r="F891" s="18"/>
      <c r="G891" s="18">
        <f t="shared" si="89"/>
        <v>13426.11</v>
      </c>
      <c r="H891" s="18">
        <v>13426.11</v>
      </c>
      <c r="I891" s="18"/>
      <c r="J891" s="18"/>
      <c r="K891" s="18"/>
    </row>
    <row r="892" ht="30" spans="1:11">
      <c r="A892" s="31" t="s">
        <v>506</v>
      </c>
      <c r="B892" s="32"/>
      <c r="C892" s="32"/>
      <c r="D892" s="32"/>
      <c r="E892" s="32"/>
      <c r="F892" s="32">
        <v>8713636</v>
      </c>
      <c r="G892" s="32">
        <f>SUM(G884:G891)</f>
        <v>-715531.89</v>
      </c>
      <c r="H892" s="32">
        <f t="shared" si="80"/>
        <v>7998104.11</v>
      </c>
      <c r="I892" s="18"/>
      <c r="J892" s="32">
        <v>7093700</v>
      </c>
      <c r="K892" s="32">
        <v>6444133</v>
      </c>
    </row>
    <row r="893" spans="1:11">
      <c r="A893" s="38" t="s">
        <v>507</v>
      </c>
      <c r="B893" s="7" t="s">
        <v>64</v>
      </c>
      <c r="C893" s="7" t="s">
        <v>65</v>
      </c>
      <c r="D893" s="7">
        <v>11</v>
      </c>
      <c r="E893" s="7" t="s">
        <v>27</v>
      </c>
      <c r="F893" s="33">
        <v>2162639.95085864</v>
      </c>
      <c r="G893" s="33">
        <v>382393.645561837</v>
      </c>
      <c r="H893" s="33">
        <f t="shared" si="80"/>
        <v>2545033.59642047</v>
      </c>
      <c r="I893" s="34"/>
      <c r="J893" s="33">
        <v>2161762.9310236</v>
      </c>
      <c r="K893" s="33">
        <v>2162921.12315749</v>
      </c>
    </row>
    <row r="894" spans="2:11">
      <c r="B894" s="7" t="s">
        <v>74</v>
      </c>
      <c r="C894" s="7" t="s">
        <v>75</v>
      </c>
      <c r="D894" s="7">
        <v>11</v>
      </c>
      <c r="E894" s="7" t="s">
        <v>27</v>
      </c>
      <c r="F894" s="33"/>
      <c r="G894" s="34">
        <f t="shared" ref="G894" si="90">+H894-F894</f>
        <v>158.7</v>
      </c>
      <c r="H894" s="33">
        <v>158.7</v>
      </c>
      <c r="I894" s="34"/>
      <c r="J894" s="33"/>
      <c r="K894" s="33"/>
    </row>
    <row r="895" spans="2:11">
      <c r="B895" s="7" t="s">
        <v>78</v>
      </c>
      <c r="C895" s="7" t="s">
        <v>79</v>
      </c>
      <c r="D895" s="7">
        <v>11</v>
      </c>
      <c r="E895" s="7" t="s">
        <v>27</v>
      </c>
      <c r="F895" s="33">
        <v>287138.546546277</v>
      </c>
      <c r="G895" s="34">
        <f t="shared" ref="G895:G901" si="91">+H895-F895</f>
        <v>0</v>
      </c>
      <c r="H895" s="33">
        <v>287138.546546277</v>
      </c>
      <c r="I895" s="34"/>
      <c r="J895" s="33">
        <v>287138.546546277</v>
      </c>
      <c r="K895" s="33">
        <v>287138.546546277</v>
      </c>
    </row>
    <row r="896" spans="1:11">
      <c r="A896" s="37"/>
      <c r="B896" s="35" t="s">
        <v>342</v>
      </c>
      <c r="C896" s="35" t="s">
        <v>343</v>
      </c>
      <c r="D896" s="35">
        <v>563</v>
      </c>
      <c r="E896" s="35" t="s">
        <v>412</v>
      </c>
      <c r="F896" s="34">
        <v>0</v>
      </c>
      <c r="G896" s="34">
        <f t="shared" si="91"/>
        <v>5553.41</v>
      </c>
      <c r="H896" s="34">
        <v>5553.41</v>
      </c>
      <c r="I896" s="34"/>
      <c r="J896" s="34"/>
      <c r="K896" s="34"/>
    </row>
    <row r="897" spans="1:11">
      <c r="A897" s="37"/>
      <c r="B897" s="35" t="s">
        <v>352</v>
      </c>
      <c r="C897" s="35" t="s">
        <v>353</v>
      </c>
      <c r="D897" s="35">
        <v>11</v>
      </c>
      <c r="E897" s="35" t="s">
        <v>27</v>
      </c>
      <c r="F897" s="34"/>
      <c r="G897" s="34">
        <f t="shared" si="91"/>
        <v>1499.82</v>
      </c>
      <c r="H897" s="34">
        <v>1499.82</v>
      </c>
      <c r="I897" s="34"/>
      <c r="J897" s="34">
        <v>5912659.88</v>
      </c>
      <c r="K897" s="34">
        <v>662531.98</v>
      </c>
    </row>
    <row r="898" spans="2:11">
      <c r="B898" s="7" t="s">
        <v>208</v>
      </c>
      <c r="C898" s="7" t="s">
        <v>209</v>
      </c>
      <c r="D898" s="7">
        <v>51</v>
      </c>
      <c r="E898" s="7" t="s">
        <v>169</v>
      </c>
      <c r="F898" s="33">
        <v>12300</v>
      </c>
      <c r="G898" s="34">
        <f t="shared" si="91"/>
        <v>0</v>
      </c>
      <c r="H898" s="33">
        <v>12300</v>
      </c>
      <c r="I898" s="34"/>
      <c r="J898" s="33">
        <v>11000</v>
      </c>
      <c r="K898" s="33"/>
    </row>
    <row r="899" spans="3:11">
      <c r="C899" s="7"/>
      <c r="D899" s="7">
        <v>52</v>
      </c>
      <c r="E899" s="7" t="s">
        <v>177</v>
      </c>
      <c r="F899" s="33">
        <v>107408</v>
      </c>
      <c r="G899" s="34">
        <f t="shared" si="91"/>
        <v>-1408</v>
      </c>
      <c r="H899" s="33">
        <v>106000</v>
      </c>
      <c r="I899" s="34"/>
      <c r="J899" s="33">
        <v>73273</v>
      </c>
      <c r="K899" s="33">
        <v>70108</v>
      </c>
    </row>
    <row r="900" spans="2:11">
      <c r="B900" s="7" t="s">
        <v>316</v>
      </c>
      <c r="C900" s="7" t="s">
        <v>317</v>
      </c>
      <c r="D900" s="7">
        <v>31</v>
      </c>
      <c r="E900" s="7" t="s">
        <v>163</v>
      </c>
      <c r="F900" s="33">
        <v>100800</v>
      </c>
      <c r="G900" s="34">
        <f t="shared" si="91"/>
        <v>0</v>
      </c>
      <c r="H900" s="33">
        <v>100800</v>
      </c>
      <c r="I900" s="34"/>
      <c r="J900" s="33">
        <v>110850</v>
      </c>
      <c r="K900" s="33">
        <v>110880</v>
      </c>
    </row>
    <row r="901" spans="3:11">
      <c r="C901" s="7"/>
      <c r="D901" s="7">
        <v>61</v>
      </c>
      <c r="E901" s="7" t="s">
        <v>195</v>
      </c>
      <c r="F901" s="33">
        <v>15000</v>
      </c>
      <c r="G901" s="34">
        <f t="shared" si="91"/>
        <v>0</v>
      </c>
      <c r="H901" s="33">
        <v>15000</v>
      </c>
      <c r="I901" s="34"/>
      <c r="J901" s="33">
        <v>15000</v>
      </c>
      <c r="K901" s="33">
        <v>15000</v>
      </c>
    </row>
    <row r="902" ht="30" spans="1:11">
      <c r="A902" s="6" t="s">
        <v>508</v>
      </c>
      <c r="B902" s="7" t="s">
        <v>64</v>
      </c>
      <c r="C902" s="7" t="s">
        <v>65</v>
      </c>
      <c r="D902" s="7">
        <v>11</v>
      </c>
      <c r="E902" s="7" t="s">
        <v>27</v>
      </c>
      <c r="F902" s="33">
        <v>1628433.9571143</v>
      </c>
      <c r="G902" s="33">
        <v>287936.416401812</v>
      </c>
      <c r="H902" s="33">
        <f t="shared" ref="H902:H969" si="92">+F902+G902</f>
        <v>1916370.37351611</v>
      </c>
      <c r="I902" s="34"/>
      <c r="J902" s="33">
        <v>1627772.80730943</v>
      </c>
      <c r="K902" s="33">
        <v>1628645.29351168</v>
      </c>
    </row>
    <row r="903" spans="2:11">
      <c r="B903" s="7" t="s">
        <v>74</v>
      </c>
      <c r="C903" s="7" t="s">
        <v>75</v>
      </c>
      <c r="D903" s="7">
        <v>11</v>
      </c>
      <c r="E903" s="7" t="s">
        <v>27</v>
      </c>
      <c r="F903" s="33"/>
      <c r="G903" s="34">
        <f t="shared" ref="G903" si="93">+H903-F903</f>
        <v>464.53</v>
      </c>
      <c r="H903" s="33">
        <v>464.53</v>
      </c>
      <c r="I903" s="34"/>
      <c r="J903" s="33"/>
      <c r="K903" s="33"/>
    </row>
    <row r="904" spans="2:11">
      <c r="B904" s="7" t="s">
        <v>78</v>
      </c>
      <c r="C904" s="7" t="s">
        <v>79</v>
      </c>
      <c r="D904" s="7">
        <v>11</v>
      </c>
      <c r="E904" s="7" t="s">
        <v>27</v>
      </c>
      <c r="F904" s="33">
        <v>141289</v>
      </c>
      <c r="G904" s="34">
        <f t="shared" ref="G904:G908" si="94">+H904-F904</f>
        <v>0</v>
      </c>
      <c r="H904" s="33">
        <v>141289</v>
      </c>
      <c r="I904" s="34"/>
      <c r="J904" s="33">
        <v>141289</v>
      </c>
      <c r="K904" s="33">
        <v>141289</v>
      </c>
    </row>
    <row r="905" spans="2:11">
      <c r="B905" s="7" t="s">
        <v>316</v>
      </c>
      <c r="C905" s="7" t="s">
        <v>317</v>
      </c>
      <c r="D905" s="7">
        <v>31</v>
      </c>
      <c r="E905" s="7" t="s">
        <v>163</v>
      </c>
      <c r="F905" s="33">
        <v>141310</v>
      </c>
      <c r="G905" s="34">
        <f t="shared" si="94"/>
        <v>0</v>
      </c>
      <c r="H905" s="33">
        <v>141310</v>
      </c>
      <c r="I905" s="34"/>
      <c r="J905" s="33">
        <v>148375</v>
      </c>
      <c r="K905" s="33">
        <v>155795</v>
      </c>
    </row>
    <row r="906" spans="3:11">
      <c r="C906" s="7"/>
      <c r="D906" s="7">
        <v>43</v>
      </c>
      <c r="E906" s="7" t="s">
        <v>165</v>
      </c>
      <c r="F906" s="33">
        <v>84085</v>
      </c>
      <c r="G906" s="34">
        <f t="shared" si="94"/>
        <v>0</v>
      </c>
      <c r="H906" s="33">
        <v>84085</v>
      </c>
      <c r="I906" s="34"/>
      <c r="J906" s="33">
        <v>88290</v>
      </c>
      <c r="K906" s="33">
        <v>92700</v>
      </c>
    </row>
    <row r="907" spans="3:11">
      <c r="C907" s="7"/>
      <c r="D907" s="7">
        <v>51</v>
      </c>
      <c r="E907" s="7" t="s">
        <v>169</v>
      </c>
      <c r="F907" s="33">
        <v>52047</v>
      </c>
      <c r="G907" s="34">
        <f t="shared" si="94"/>
        <v>0</v>
      </c>
      <c r="H907" s="33">
        <v>52047</v>
      </c>
      <c r="I907" s="34"/>
      <c r="J907" s="33">
        <v>9865</v>
      </c>
      <c r="K907" s="33"/>
    </row>
    <row r="908" spans="3:11">
      <c r="C908" s="7"/>
      <c r="D908" s="7">
        <v>52</v>
      </c>
      <c r="E908" s="7" t="s">
        <v>177</v>
      </c>
      <c r="F908" s="33">
        <v>92369</v>
      </c>
      <c r="G908" s="34">
        <f t="shared" si="94"/>
        <v>0</v>
      </c>
      <c r="H908" s="33">
        <v>92369</v>
      </c>
      <c r="I908" s="34"/>
      <c r="J908" s="33">
        <v>38953</v>
      </c>
      <c r="K908" s="33">
        <v>42984</v>
      </c>
    </row>
    <row r="909" ht="30" spans="1:11">
      <c r="A909" s="6" t="s">
        <v>509</v>
      </c>
      <c r="B909" s="7" t="s">
        <v>64</v>
      </c>
      <c r="C909" s="7" t="s">
        <v>65</v>
      </c>
      <c r="D909" s="7">
        <v>11</v>
      </c>
      <c r="E909" s="7" t="s">
        <v>27</v>
      </c>
      <c r="F909" s="33">
        <v>4317143.91762217</v>
      </c>
      <c r="G909" s="33">
        <v>763348.70278301</v>
      </c>
      <c r="H909" s="33">
        <f t="shared" si="92"/>
        <v>5080492.62040518</v>
      </c>
      <c r="I909" s="34"/>
      <c r="J909" s="33">
        <v>4247862.97677551</v>
      </c>
      <c r="K909" s="33">
        <v>4251466.57500687</v>
      </c>
    </row>
    <row r="910" spans="2:11">
      <c r="B910" s="7" t="s">
        <v>72</v>
      </c>
      <c r="C910" s="7" t="s">
        <v>73</v>
      </c>
      <c r="D910" s="7">
        <v>11</v>
      </c>
      <c r="E910" s="7" t="s">
        <v>27</v>
      </c>
      <c r="F910" s="33">
        <v>46000</v>
      </c>
      <c r="G910" s="34">
        <f ca="1" t="shared" ref="G910:G916" si="95">+H910-F910</f>
        <v>-46000</v>
      </c>
      <c r="H910" s="33">
        <f ca="1" t="shared" si="92"/>
        <v>0</v>
      </c>
      <c r="I910" s="34"/>
      <c r="J910" s="33">
        <v>31300</v>
      </c>
      <c r="K910" s="33">
        <v>19500</v>
      </c>
    </row>
    <row r="911" spans="2:11">
      <c r="B911" s="7" t="s">
        <v>78</v>
      </c>
      <c r="C911" s="7" t="s">
        <v>79</v>
      </c>
      <c r="D911" s="7">
        <v>11</v>
      </c>
      <c r="E911" s="7" t="s">
        <v>27</v>
      </c>
      <c r="F911" s="33">
        <v>872194</v>
      </c>
      <c r="G911" s="34">
        <f t="shared" si="95"/>
        <v>0</v>
      </c>
      <c r="H911" s="33">
        <v>872194</v>
      </c>
      <c r="I911" s="34"/>
      <c r="J911" s="33">
        <v>872194</v>
      </c>
      <c r="K911" s="33">
        <v>872194</v>
      </c>
    </row>
    <row r="912" spans="3:11">
      <c r="C912" s="7"/>
      <c r="D912" s="35">
        <v>581</v>
      </c>
      <c r="E912" s="35" t="s">
        <v>159</v>
      </c>
      <c r="F912" s="33"/>
      <c r="G912" s="34">
        <v>400000</v>
      </c>
      <c r="H912" s="34">
        <v>400000</v>
      </c>
      <c r="I912" s="34"/>
      <c r="J912" s="33"/>
      <c r="K912" s="33"/>
    </row>
    <row r="913" spans="2:11">
      <c r="B913" s="7" t="s">
        <v>208</v>
      </c>
      <c r="C913" s="7" t="s">
        <v>209</v>
      </c>
      <c r="D913" s="7">
        <v>61</v>
      </c>
      <c r="E913" s="7" t="s">
        <v>195</v>
      </c>
      <c r="F913" s="33">
        <v>40000</v>
      </c>
      <c r="G913" s="34">
        <f t="shared" si="95"/>
        <v>0</v>
      </c>
      <c r="H913" s="33">
        <v>40000</v>
      </c>
      <c r="I913" s="34"/>
      <c r="J913" s="33">
        <v>30000</v>
      </c>
      <c r="K913" s="33">
        <v>20000</v>
      </c>
    </row>
    <row r="914" spans="2:11">
      <c r="B914" s="7" t="s">
        <v>316</v>
      </c>
      <c r="C914" s="7" t="s">
        <v>317</v>
      </c>
      <c r="D914" s="7">
        <v>31</v>
      </c>
      <c r="E914" s="7" t="s">
        <v>163</v>
      </c>
      <c r="F914" s="33">
        <v>122600</v>
      </c>
      <c r="G914" s="34">
        <f t="shared" si="95"/>
        <v>26530</v>
      </c>
      <c r="H914" s="33">
        <v>149130</v>
      </c>
      <c r="I914" s="34"/>
      <c r="J914" s="33">
        <v>122600</v>
      </c>
      <c r="K914" s="33">
        <v>122600</v>
      </c>
    </row>
    <row r="915" spans="3:11">
      <c r="C915" s="7"/>
      <c r="D915" s="7">
        <v>43</v>
      </c>
      <c r="E915" s="7" t="s">
        <v>165</v>
      </c>
      <c r="F915" s="33">
        <v>3661000</v>
      </c>
      <c r="G915" s="34">
        <f t="shared" si="95"/>
        <v>10488</v>
      </c>
      <c r="H915" s="33">
        <v>3671488</v>
      </c>
      <c r="I915" s="34"/>
      <c r="J915" s="33">
        <v>3661000</v>
      </c>
      <c r="K915" s="33">
        <v>3661000</v>
      </c>
    </row>
    <row r="916" spans="3:11">
      <c r="C916" s="7"/>
      <c r="D916" s="7">
        <v>52</v>
      </c>
      <c r="E916" s="7" t="s">
        <v>177</v>
      </c>
      <c r="F916" s="33">
        <v>63305</v>
      </c>
      <c r="G916" s="34">
        <f t="shared" si="95"/>
        <v>190417</v>
      </c>
      <c r="H916" s="33">
        <v>253722</v>
      </c>
      <c r="I916" s="34"/>
      <c r="J916" s="33">
        <v>37440</v>
      </c>
      <c r="K916" s="33">
        <v>5088</v>
      </c>
    </row>
    <row r="917" spans="1:11">
      <c r="A917" s="6" t="s">
        <v>510</v>
      </c>
      <c r="B917" s="7" t="s">
        <v>64</v>
      </c>
      <c r="C917" s="7" t="s">
        <v>65</v>
      </c>
      <c r="D917" s="7">
        <v>11</v>
      </c>
      <c r="E917" s="7" t="s">
        <v>27</v>
      </c>
      <c r="F917" s="33">
        <v>2490736.638929</v>
      </c>
      <c r="G917" s="33">
        <v>440407.041919459</v>
      </c>
      <c r="H917" s="33">
        <f t="shared" si="92"/>
        <v>2931143.68084845</v>
      </c>
      <c r="I917" s="34"/>
      <c r="J917" s="33">
        <v>2489725.88680635</v>
      </c>
      <c r="K917" s="33">
        <v>2491060.74403984</v>
      </c>
    </row>
    <row r="918" spans="2:11">
      <c r="B918" s="7" t="s">
        <v>78</v>
      </c>
      <c r="C918" s="7" t="s">
        <v>79</v>
      </c>
      <c r="D918" s="7">
        <v>11</v>
      </c>
      <c r="E918" s="7" t="s">
        <v>27</v>
      </c>
      <c r="F918" s="33">
        <v>377166</v>
      </c>
      <c r="G918" s="34">
        <f t="shared" ref="G918:G921" si="96">+H918-F918</f>
        <v>0</v>
      </c>
      <c r="H918" s="33">
        <v>377166</v>
      </c>
      <c r="I918" s="34"/>
      <c r="J918" s="33">
        <v>377166</v>
      </c>
      <c r="K918" s="33">
        <v>377166</v>
      </c>
    </row>
    <row r="919" spans="2:11">
      <c r="B919" s="7" t="s">
        <v>208</v>
      </c>
      <c r="C919" s="7" t="s">
        <v>209</v>
      </c>
      <c r="D919" s="7">
        <v>52</v>
      </c>
      <c r="E919" s="7" t="s">
        <v>177</v>
      </c>
      <c r="F919" s="33">
        <v>105726</v>
      </c>
      <c r="G919" s="34">
        <f t="shared" si="96"/>
        <v>-22000</v>
      </c>
      <c r="H919" s="33">
        <v>83726</v>
      </c>
      <c r="I919" s="34"/>
      <c r="J919" s="33">
        <v>45561</v>
      </c>
      <c r="K919" s="33">
        <v>45025</v>
      </c>
    </row>
    <row r="920" spans="2:11">
      <c r="B920" s="7" t="s">
        <v>316</v>
      </c>
      <c r="C920" s="7" t="s">
        <v>317</v>
      </c>
      <c r="D920" s="7">
        <v>31</v>
      </c>
      <c r="E920" s="7" t="s">
        <v>163</v>
      </c>
      <c r="F920" s="33">
        <v>21030</v>
      </c>
      <c r="G920" s="34">
        <f t="shared" si="96"/>
        <v>0</v>
      </c>
      <c r="H920" s="33">
        <v>21030</v>
      </c>
      <c r="I920" s="34"/>
      <c r="J920" s="33">
        <v>22340</v>
      </c>
      <c r="K920" s="33">
        <v>24750</v>
      </c>
    </row>
    <row r="921" spans="3:11">
      <c r="C921" s="7"/>
      <c r="D921" s="7">
        <v>43</v>
      </c>
      <c r="E921" s="7" t="s">
        <v>165</v>
      </c>
      <c r="F921" s="33">
        <v>992311</v>
      </c>
      <c r="G921" s="34">
        <f t="shared" si="96"/>
        <v>0</v>
      </c>
      <c r="H921" s="33">
        <v>992311</v>
      </c>
      <c r="I921" s="34"/>
      <c r="J921" s="33">
        <v>1050050</v>
      </c>
      <c r="K921" s="33">
        <v>1063850</v>
      </c>
    </row>
    <row r="922" spans="1:11">
      <c r="A922" s="6" t="s">
        <v>511</v>
      </c>
      <c r="B922" s="7" t="s">
        <v>64</v>
      </c>
      <c r="C922" s="7" t="s">
        <v>65</v>
      </c>
      <c r="D922" s="7">
        <v>11</v>
      </c>
      <c r="E922" s="7" t="s">
        <v>27</v>
      </c>
      <c r="F922" s="33">
        <v>1348354</v>
      </c>
      <c r="G922" s="33">
        <v>238413.241817333</v>
      </c>
      <c r="H922" s="33">
        <f t="shared" si="92"/>
        <v>1586767.24181733</v>
      </c>
      <c r="I922" s="34"/>
      <c r="J922" s="33">
        <v>1415338.04842612</v>
      </c>
      <c r="K922" s="33">
        <v>1414768.31723116</v>
      </c>
    </row>
    <row r="923" spans="2:11">
      <c r="B923" s="7" t="s">
        <v>74</v>
      </c>
      <c r="C923" s="7" t="s">
        <v>75</v>
      </c>
      <c r="D923" s="7">
        <v>11</v>
      </c>
      <c r="E923" s="7" t="s">
        <v>27</v>
      </c>
      <c r="F923" s="33"/>
      <c r="G923" s="34">
        <f t="shared" ref="G923" si="97">+H923-F923</f>
        <v>627.17</v>
      </c>
      <c r="H923" s="33">
        <v>627.17</v>
      </c>
      <c r="I923" s="34"/>
      <c r="J923" s="33"/>
      <c r="K923" s="33"/>
    </row>
    <row r="924" spans="2:11">
      <c r="B924" s="7" t="s">
        <v>78</v>
      </c>
      <c r="C924" s="7" t="s">
        <v>79</v>
      </c>
      <c r="D924" s="7">
        <v>11</v>
      </c>
      <c r="E924" s="7" t="s">
        <v>27</v>
      </c>
      <c r="F924" s="33">
        <v>195776</v>
      </c>
      <c r="G924" s="34">
        <f t="shared" ref="G924:G927" si="98">+H924-F924</f>
        <v>0</v>
      </c>
      <c r="H924" s="33">
        <v>195776</v>
      </c>
      <c r="I924" s="34"/>
      <c r="J924" s="33">
        <v>195776</v>
      </c>
      <c r="K924" s="33">
        <v>195776</v>
      </c>
    </row>
    <row r="925" spans="2:11">
      <c r="B925" s="7" t="s">
        <v>316</v>
      </c>
      <c r="C925" s="7" t="s">
        <v>317</v>
      </c>
      <c r="D925" s="7">
        <v>31</v>
      </c>
      <c r="E925" s="7" t="s">
        <v>163</v>
      </c>
      <c r="F925" s="33">
        <v>25000</v>
      </c>
      <c r="G925" s="34">
        <f t="shared" si="98"/>
        <v>0</v>
      </c>
      <c r="H925" s="33">
        <v>25000</v>
      </c>
      <c r="I925" s="34"/>
      <c r="J925" s="33">
        <v>30000</v>
      </c>
      <c r="K925" s="33">
        <v>35000.275</v>
      </c>
    </row>
    <row r="926" spans="3:11">
      <c r="C926" s="7"/>
      <c r="D926" s="7">
        <v>43</v>
      </c>
      <c r="E926" s="7" t="s">
        <v>165</v>
      </c>
      <c r="F926" s="33">
        <v>307000.4</v>
      </c>
      <c r="G926" s="34">
        <f t="shared" si="98"/>
        <v>13583.9999999999</v>
      </c>
      <c r="H926" s="33">
        <v>320584.4</v>
      </c>
      <c r="I926" s="34"/>
      <c r="J926" s="33">
        <v>329999.9555</v>
      </c>
      <c r="K926" s="33">
        <v>349999.5155625</v>
      </c>
    </row>
    <row r="927" spans="3:11">
      <c r="C927" s="7"/>
      <c r="D927" s="7">
        <v>52</v>
      </c>
      <c r="E927" s="7" t="s">
        <v>177</v>
      </c>
      <c r="F927" s="33">
        <v>54690</v>
      </c>
      <c r="G927" s="34">
        <f t="shared" si="98"/>
        <v>176500</v>
      </c>
      <c r="H927" s="33">
        <v>231190</v>
      </c>
      <c r="I927" s="34"/>
      <c r="J927" s="33">
        <v>12699.2045</v>
      </c>
      <c r="K927" s="33">
        <v>3608</v>
      </c>
    </row>
    <row r="928" spans="3:11">
      <c r="C928" s="7"/>
      <c r="D928" s="7">
        <v>61</v>
      </c>
      <c r="E928" s="7" t="s">
        <v>195</v>
      </c>
      <c r="F928" s="33"/>
      <c r="G928" s="34"/>
      <c r="H928" s="33">
        <v>5900</v>
      </c>
      <c r="I928" s="34"/>
      <c r="J928" s="33"/>
      <c r="K928" s="33"/>
    </row>
    <row r="929" ht="30" spans="1:11">
      <c r="A929" s="6" t="s">
        <v>512</v>
      </c>
      <c r="B929" s="7" t="s">
        <v>64</v>
      </c>
      <c r="C929" s="7" t="s">
        <v>65</v>
      </c>
      <c r="D929" s="7">
        <v>11</v>
      </c>
      <c r="E929" s="7" t="s">
        <v>27</v>
      </c>
      <c r="F929" s="33">
        <v>2260668.91611446</v>
      </c>
      <c r="G929" s="33">
        <v>399726.929995035</v>
      </c>
      <c r="H929" s="33">
        <f t="shared" si="92"/>
        <v>2660395.8461095</v>
      </c>
      <c r="I929" s="34"/>
      <c r="J929" s="33">
        <v>2259752.50552093</v>
      </c>
      <c r="K929" s="33">
        <v>2260963.32695058</v>
      </c>
    </row>
    <row r="930" spans="2:11">
      <c r="B930" s="7" t="s">
        <v>74</v>
      </c>
      <c r="C930" s="7" t="s">
        <v>75</v>
      </c>
      <c r="D930" s="7">
        <v>11</v>
      </c>
      <c r="E930" s="7" t="s">
        <v>27</v>
      </c>
      <c r="F930" s="33"/>
      <c r="G930" s="34">
        <f t="shared" ref="G930" si="99">+H930-F930</f>
        <v>393.78</v>
      </c>
      <c r="H930" s="33">
        <v>393.78</v>
      </c>
      <c r="I930" s="34"/>
      <c r="J930" s="33"/>
      <c r="K930" s="33"/>
    </row>
    <row r="931" spans="2:11">
      <c r="B931" s="7" t="s">
        <v>78</v>
      </c>
      <c r="C931" s="7" t="s">
        <v>79</v>
      </c>
      <c r="D931" s="7">
        <v>11</v>
      </c>
      <c r="E931" s="7" t="s">
        <v>27</v>
      </c>
      <c r="F931" s="33">
        <v>805202</v>
      </c>
      <c r="G931" s="34">
        <f t="shared" ref="G931:G935" si="100">+H931-F931</f>
        <v>0</v>
      </c>
      <c r="H931" s="33">
        <v>805202</v>
      </c>
      <c r="I931" s="34"/>
      <c r="J931" s="33">
        <v>805202</v>
      </c>
      <c r="K931" s="33">
        <v>805202</v>
      </c>
    </row>
    <row r="932" spans="2:11">
      <c r="B932" s="7" t="s">
        <v>208</v>
      </c>
      <c r="C932" s="7" t="s">
        <v>209</v>
      </c>
      <c r="D932" s="7">
        <v>51</v>
      </c>
      <c r="E932" s="7" t="s">
        <v>169</v>
      </c>
      <c r="F932" s="33">
        <v>16300</v>
      </c>
      <c r="G932" s="34">
        <f t="shared" si="100"/>
        <v>0</v>
      </c>
      <c r="H932" s="33">
        <v>16300</v>
      </c>
      <c r="I932" s="34"/>
      <c r="J932" s="33">
        <v>4900</v>
      </c>
      <c r="K932" s="33">
        <v>0</v>
      </c>
    </row>
    <row r="933" spans="3:11">
      <c r="C933" s="7"/>
      <c r="D933" s="7">
        <v>52</v>
      </c>
      <c r="E933" s="7" t="s">
        <v>177</v>
      </c>
      <c r="F933" s="33">
        <v>28220</v>
      </c>
      <c r="G933" s="34">
        <f t="shared" si="100"/>
        <v>0</v>
      </c>
      <c r="H933" s="33">
        <v>28220</v>
      </c>
      <c r="I933" s="34"/>
      <c r="J933" s="33">
        <v>30720</v>
      </c>
      <c r="K933" s="33">
        <v>33220</v>
      </c>
    </row>
    <row r="934" spans="2:11">
      <c r="B934" s="7" t="s">
        <v>316</v>
      </c>
      <c r="C934" s="7" t="s">
        <v>317</v>
      </c>
      <c r="D934" s="7">
        <v>31</v>
      </c>
      <c r="E934" s="7" t="s">
        <v>163</v>
      </c>
      <c r="F934" s="33">
        <v>184779</v>
      </c>
      <c r="G934" s="34">
        <f t="shared" si="100"/>
        <v>167131</v>
      </c>
      <c r="H934" s="33">
        <v>351910</v>
      </c>
      <c r="I934" s="34"/>
      <c r="J934" s="33">
        <v>195599</v>
      </c>
      <c r="K934" s="33">
        <v>53132</v>
      </c>
    </row>
    <row r="935" spans="3:11">
      <c r="C935" s="7"/>
      <c r="D935" s="7">
        <v>43</v>
      </c>
      <c r="E935" s="7" t="s">
        <v>165</v>
      </c>
      <c r="F935" s="33">
        <v>3285644</v>
      </c>
      <c r="G935" s="34">
        <f t="shared" si="100"/>
        <v>390710</v>
      </c>
      <c r="H935" s="33">
        <v>3676354</v>
      </c>
      <c r="I935" s="34"/>
      <c r="J935" s="33">
        <v>3072824</v>
      </c>
      <c r="K935" s="33">
        <v>3063983</v>
      </c>
    </row>
    <row r="936" ht="30" spans="1:11">
      <c r="A936" s="6" t="s">
        <v>513</v>
      </c>
      <c r="B936" s="7" t="s">
        <v>64</v>
      </c>
      <c r="C936" s="7" t="s">
        <v>65</v>
      </c>
      <c r="D936" s="7">
        <v>11</v>
      </c>
      <c r="E936" s="7" t="s">
        <v>27</v>
      </c>
      <c r="F936" s="33">
        <v>1384614.42591478</v>
      </c>
      <c r="G936" s="33">
        <v>244824.737383053</v>
      </c>
      <c r="H936" s="33">
        <f t="shared" si="92"/>
        <v>1629439.16329784</v>
      </c>
      <c r="I936" s="34"/>
      <c r="J936" s="33">
        <v>1384052.52576524</v>
      </c>
      <c r="K936" s="33">
        <v>1384794.31115265</v>
      </c>
    </row>
    <row r="937" spans="2:11">
      <c r="B937" s="7" t="s">
        <v>78</v>
      </c>
      <c r="C937" s="7" t="s">
        <v>79</v>
      </c>
      <c r="D937" s="7">
        <v>11</v>
      </c>
      <c r="E937" s="7" t="s">
        <v>27</v>
      </c>
      <c r="F937" s="33">
        <v>142752</v>
      </c>
      <c r="G937" s="34">
        <f t="shared" ref="G937:G941" si="101">+H937-F937</f>
        <v>0</v>
      </c>
      <c r="H937" s="33">
        <v>142752</v>
      </c>
      <c r="I937" s="34"/>
      <c r="J937" s="33">
        <v>142752</v>
      </c>
      <c r="K937" s="33">
        <v>142752</v>
      </c>
    </row>
    <row r="938" spans="2:11">
      <c r="B938" s="7" t="s">
        <v>208</v>
      </c>
      <c r="C938" s="7" t="s">
        <v>209</v>
      </c>
      <c r="D938" s="7">
        <v>52</v>
      </c>
      <c r="E938" s="7" t="s">
        <v>177</v>
      </c>
      <c r="F938" s="33">
        <v>20000</v>
      </c>
      <c r="G938" s="34">
        <f t="shared" si="101"/>
        <v>0</v>
      </c>
      <c r="H938" s="33">
        <v>20000</v>
      </c>
      <c r="I938" s="34"/>
      <c r="J938" s="33">
        <v>20000</v>
      </c>
      <c r="K938" s="33"/>
    </row>
    <row r="939" spans="2:11">
      <c r="B939" s="7" t="s">
        <v>316</v>
      </c>
      <c r="C939" s="7" t="s">
        <v>317</v>
      </c>
      <c r="D939" s="7">
        <v>31</v>
      </c>
      <c r="E939" s="7" t="s">
        <v>163</v>
      </c>
      <c r="F939" s="33">
        <v>20000</v>
      </c>
      <c r="G939" s="34">
        <f t="shared" si="101"/>
        <v>0</v>
      </c>
      <c r="H939" s="33">
        <v>20000</v>
      </c>
      <c r="I939" s="34"/>
      <c r="J939" s="33">
        <v>25000</v>
      </c>
      <c r="K939" s="33">
        <v>30000</v>
      </c>
    </row>
    <row r="940" spans="3:11">
      <c r="C940" s="7"/>
      <c r="D940" s="7">
        <v>43</v>
      </c>
      <c r="E940" s="7" t="s">
        <v>165</v>
      </c>
      <c r="F940" s="33">
        <v>183000</v>
      </c>
      <c r="G940" s="34">
        <f t="shared" si="101"/>
        <v>0</v>
      </c>
      <c r="H940" s="33">
        <v>183000</v>
      </c>
      <c r="I940" s="34"/>
      <c r="J940" s="33">
        <v>160000</v>
      </c>
      <c r="K940" s="33">
        <v>160000</v>
      </c>
    </row>
    <row r="941" spans="3:11">
      <c r="C941" s="7"/>
      <c r="D941" s="7">
        <v>52</v>
      </c>
      <c r="E941" s="7" t="s">
        <v>177</v>
      </c>
      <c r="F941" s="33">
        <v>7000</v>
      </c>
      <c r="G941" s="34">
        <f t="shared" si="101"/>
        <v>0</v>
      </c>
      <c r="H941" s="33">
        <v>7000</v>
      </c>
      <c r="I941" s="34"/>
      <c r="J941" s="33"/>
      <c r="K941" s="33"/>
    </row>
    <row r="942" ht="30" spans="1:11">
      <c r="A942" s="6" t="s">
        <v>514</v>
      </c>
      <c r="B942" s="7" t="s">
        <v>64</v>
      </c>
      <c r="C942" s="7" t="s">
        <v>65</v>
      </c>
      <c r="D942" s="7">
        <v>11</v>
      </c>
      <c r="E942" s="7" t="s">
        <v>27</v>
      </c>
      <c r="F942" s="33">
        <v>1394642.72581325</v>
      </c>
      <c r="G942" s="33">
        <v>246597.921197326</v>
      </c>
      <c r="H942" s="33">
        <f t="shared" si="92"/>
        <v>1641240.64701058</v>
      </c>
      <c r="I942" s="34"/>
      <c r="J942" s="33">
        <v>1394076.54631826</v>
      </c>
      <c r="K942" s="33">
        <v>1394824.29446693</v>
      </c>
    </row>
    <row r="943" spans="2:11">
      <c r="B943" s="35" t="s">
        <v>72</v>
      </c>
      <c r="C943" s="35" t="s">
        <v>73</v>
      </c>
      <c r="D943" s="35">
        <v>11</v>
      </c>
      <c r="E943" s="35" t="s">
        <v>27</v>
      </c>
      <c r="F943" s="33"/>
      <c r="G943" s="34">
        <f t="shared" ref="G943:G948" si="102">+H943-F943</f>
        <v>16125.15</v>
      </c>
      <c r="H943" s="33">
        <v>16125.15</v>
      </c>
      <c r="I943" s="34"/>
      <c r="J943" s="33"/>
      <c r="K943" s="33"/>
    </row>
    <row r="944" spans="2:11">
      <c r="B944" s="7" t="s">
        <v>74</v>
      </c>
      <c r="C944" s="7" t="s">
        <v>75</v>
      </c>
      <c r="D944" s="7">
        <v>11</v>
      </c>
      <c r="E944" s="7" t="s">
        <v>27</v>
      </c>
      <c r="F944" s="33"/>
      <c r="G944" s="34">
        <f t="shared" si="102"/>
        <v>170</v>
      </c>
      <c r="H944" s="33">
        <v>170</v>
      </c>
      <c r="I944" s="34"/>
      <c r="J944" s="33"/>
      <c r="K944" s="33"/>
    </row>
    <row r="945" spans="2:11">
      <c r="B945" s="7" t="s">
        <v>78</v>
      </c>
      <c r="C945" s="7" t="s">
        <v>79</v>
      </c>
      <c r="D945" s="7">
        <v>11</v>
      </c>
      <c r="E945" s="7" t="s">
        <v>27</v>
      </c>
      <c r="F945" s="33">
        <v>198171</v>
      </c>
      <c r="G945" s="34">
        <f t="shared" si="102"/>
        <v>0</v>
      </c>
      <c r="H945" s="33">
        <v>198171</v>
      </c>
      <c r="I945" s="34"/>
      <c r="J945" s="33">
        <v>198171</v>
      </c>
      <c r="K945" s="33">
        <v>198171</v>
      </c>
    </row>
    <row r="946" spans="2:11">
      <c r="B946" s="7" t="s">
        <v>316</v>
      </c>
      <c r="C946" s="7" t="s">
        <v>317</v>
      </c>
      <c r="D946" s="7">
        <v>31</v>
      </c>
      <c r="E946" s="7" t="s">
        <v>163</v>
      </c>
      <c r="F946" s="33">
        <v>38650</v>
      </c>
      <c r="G946" s="34">
        <f t="shared" si="102"/>
        <v>0</v>
      </c>
      <c r="H946" s="33">
        <v>38650</v>
      </c>
      <c r="I946" s="34"/>
      <c r="J946" s="33">
        <v>38650</v>
      </c>
      <c r="K946" s="33">
        <v>38650</v>
      </c>
    </row>
    <row r="947" spans="3:11">
      <c r="C947" s="7"/>
      <c r="D947" s="7">
        <v>43</v>
      </c>
      <c r="E947" s="7" t="s">
        <v>165</v>
      </c>
      <c r="F947" s="33">
        <v>569100</v>
      </c>
      <c r="G947" s="34">
        <f t="shared" si="102"/>
        <v>0</v>
      </c>
      <c r="H947" s="33">
        <v>569100</v>
      </c>
      <c r="I947" s="34"/>
      <c r="J947" s="33">
        <v>472215</v>
      </c>
      <c r="K947" s="33">
        <v>459995</v>
      </c>
    </row>
    <row r="948" spans="3:11">
      <c r="C948" s="7"/>
      <c r="D948" s="7">
        <v>52</v>
      </c>
      <c r="E948" s="7" t="s">
        <v>177</v>
      </c>
      <c r="F948" s="33">
        <v>685000</v>
      </c>
      <c r="G948" s="34">
        <f t="shared" si="102"/>
        <v>0</v>
      </c>
      <c r="H948" s="33">
        <v>685000</v>
      </c>
      <c r="I948" s="34"/>
      <c r="J948" s="33">
        <v>602000</v>
      </c>
      <c r="K948" s="33">
        <v>542096</v>
      </c>
    </row>
    <row r="949" ht="30" spans="1:11">
      <c r="A949" s="6" t="s">
        <v>515</v>
      </c>
      <c r="B949" s="7" t="s">
        <v>64</v>
      </c>
      <c r="C949" s="7" t="s">
        <v>65</v>
      </c>
      <c r="D949" s="7">
        <v>11</v>
      </c>
      <c r="E949" s="7" t="s">
        <v>27</v>
      </c>
      <c r="F949" s="33">
        <v>837629.304231663</v>
      </c>
      <c r="G949" s="33">
        <v>148107.928528464</v>
      </c>
      <c r="H949" s="33">
        <f t="shared" si="92"/>
        <v>985737.232760127</v>
      </c>
      <c r="I949" s="34"/>
      <c r="J949" s="33">
        <v>837289.47763438</v>
      </c>
      <c r="K949" s="33">
        <v>837738.244443774</v>
      </c>
    </row>
    <row r="950" spans="2:11">
      <c r="B950" s="7" t="s">
        <v>78</v>
      </c>
      <c r="C950" s="7" t="s">
        <v>79</v>
      </c>
      <c r="D950" s="7">
        <v>11</v>
      </c>
      <c r="E950" s="7" t="s">
        <v>27</v>
      </c>
      <c r="F950" s="33">
        <v>151135.333293791</v>
      </c>
      <c r="G950" s="34">
        <f t="shared" ref="G950:G953" si="103">+H950-F950</f>
        <v>0</v>
      </c>
      <c r="H950" s="33">
        <v>151135.333293791</v>
      </c>
      <c r="I950" s="34"/>
      <c r="J950" s="33">
        <v>151135.333293791</v>
      </c>
      <c r="K950" s="33">
        <v>151135.333293791</v>
      </c>
    </row>
    <row r="951" spans="2:11">
      <c r="B951" s="7" t="s">
        <v>316</v>
      </c>
      <c r="C951" s="7" t="s">
        <v>317</v>
      </c>
      <c r="D951" s="7">
        <v>31</v>
      </c>
      <c r="E951" s="7" t="s">
        <v>163</v>
      </c>
      <c r="F951" s="33">
        <v>458896</v>
      </c>
      <c r="G951" s="34">
        <f t="shared" si="103"/>
        <v>0</v>
      </c>
      <c r="H951" s="33">
        <v>458896</v>
      </c>
      <c r="I951" s="34"/>
      <c r="J951" s="33">
        <v>129112</v>
      </c>
      <c r="K951" s="33">
        <v>106198</v>
      </c>
    </row>
    <row r="952" spans="3:11">
      <c r="C952" s="7"/>
      <c r="D952" s="7">
        <v>43</v>
      </c>
      <c r="E952" s="7" t="s">
        <v>165</v>
      </c>
      <c r="F952" s="33">
        <v>12546</v>
      </c>
      <c r="G952" s="34">
        <f t="shared" si="103"/>
        <v>0</v>
      </c>
      <c r="H952" s="33">
        <v>12546</v>
      </c>
      <c r="I952" s="34"/>
      <c r="J952" s="33">
        <v>12546</v>
      </c>
      <c r="K952" s="33">
        <v>12546</v>
      </c>
    </row>
    <row r="953" spans="2:11">
      <c r="B953" s="7" t="s">
        <v>340</v>
      </c>
      <c r="C953" s="7" t="s">
        <v>341</v>
      </c>
      <c r="D953" s="7">
        <v>11</v>
      </c>
      <c r="E953" s="7" t="s">
        <v>27</v>
      </c>
      <c r="F953" s="33">
        <v>199085</v>
      </c>
      <c r="G953" s="34">
        <f t="shared" si="103"/>
        <v>-199085</v>
      </c>
      <c r="H953" s="33"/>
      <c r="I953" s="34"/>
      <c r="J953" s="33">
        <v>0</v>
      </c>
      <c r="K953" s="33">
        <v>0</v>
      </c>
    </row>
    <row r="954" spans="1:11">
      <c r="A954" s="6" t="s">
        <v>516</v>
      </c>
      <c r="B954" s="7" t="s">
        <v>64</v>
      </c>
      <c r="C954" s="7" t="s">
        <v>65</v>
      </c>
      <c r="D954" s="7">
        <v>11</v>
      </c>
      <c r="E954" s="7" t="s">
        <v>27</v>
      </c>
      <c r="F954" s="33">
        <v>1098204.25088331</v>
      </c>
      <c r="G954" s="33">
        <v>194182.266400861</v>
      </c>
      <c r="H954" s="33">
        <f t="shared" si="92"/>
        <v>1292386.51728417</v>
      </c>
      <c r="I954" s="34"/>
      <c r="J954" s="33">
        <v>1097759.11144241</v>
      </c>
      <c r="K954" s="33">
        <v>1098347.58755661</v>
      </c>
    </row>
    <row r="955" spans="2:11">
      <c r="B955" s="7" t="s">
        <v>74</v>
      </c>
      <c r="C955" s="7" t="s">
        <v>75</v>
      </c>
      <c r="D955" s="7">
        <v>11</v>
      </c>
      <c r="E955" s="7" t="s">
        <v>27</v>
      </c>
      <c r="F955" s="33"/>
      <c r="G955" s="34">
        <f t="shared" ref="G955" si="104">+H955-F955</f>
        <v>464.53</v>
      </c>
      <c r="H955" s="33">
        <v>464.53</v>
      </c>
      <c r="I955" s="34"/>
      <c r="J955" s="33"/>
      <c r="K955" s="33"/>
    </row>
    <row r="956" spans="2:11">
      <c r="B956" s="7" t="s">
        <v>78</v>
      </c>
      <c r="C956" s="7" t="s">
        <v>79</v>
      </c>
      <c r="D956" s="7">
        <v>11</v>
      </c>
      <c r="E956" s="7" t="s">
        <v>27</v>
      </c>
      <c r="F956" s="33">
        <v>152885</v>
      </c>
      <c r="G956" s="34">
        <f t="shared" ref="G956:G959" si="105">+H956-F956</f>
        <v>0</v>
      </c>
      <c r="H956" s="33">
        <v>152885</v>
      </c>
      <c r="I956" s="34"/>
      <c r="J956" s="33">
        <v>152885</v>
      </c>
      <c r="K956" s="33">
        <v>152885</v>
      </c>
    </row>
    <row r="957" spans="2:11">
      <c r="B957" s="7" t="s">
        <v>316</v>
      </c>
      <c r="C957" s="7" t="s">
        <v>317</v>
      </c>
      <c r="D957" s="7">
        <v>31</v>
      </c>
      <c r="E957" s="7" t="s">
        <v>163</v>
      </c>
      <c r="F957" s="33">
        <v>36362</v>
      </c>
      <c r="G957" s="34">
        <f t="shared" si="105"/>
        <v>0</v>
      </c>
      <c r="H957" s="33">
        <v>36362</v>
      </c>
      <c r="I957" s="34"/>
      <c r="J957" s="33">
        <v>36362</v>
      </c>
      <c r="K957" s="33">
        <v>36362</v>
      </c>
    </row>
    <row r="958" spans="3:11">
      <c r="C958" s="7"/>
      <c r="D958" s="7">
        <v>43</v>
      </c>
      <c r="E958" s="7" t="s">
        <v>165</v>
      </c>
      <c r="F958" s="33">
        <v>151208</v>
      </c>
      <c r="G958" s="34">
        <f t="shared" si="105"/>
        <v>0</v>
      </c>
      <c r="H958" s="33">
        <v>151208</v>
      </c>
      <c r="I958" s="34"/>
      <c r="J958" s="33">
        <v>151208</v>
      </c>
      <c r="K958" s="33">
        <v>151208</v>
      </c>
    </row>
    <row r="959" spans="3:11">
      <c r="C959" s="7"/>
      <c r="D959" s="7">
        <v>52</v>
      </c>
      <c r="E959" s="7" t="s">
        <v>177</v>
      </c>
      <c r="F959" s="33">
        <v>61388</v>
      </c>
      <c r="G959" s="34">
        <f t="shared" si="105"/>
        <v>42750</v>
      </c>
      <c r="H959" s="33">
        <v>104138</v>
      </c>
      <c r="I959" s="34"/>
      <c r="J959" s="33">
        <v>7582</v>
      </c>
      <c r="K959" s="33">
        <v>0</v>
      </c>
    </row>
    <row r="960" spans="3:11">
      <c r="C960" s="7"/>
      <c r="D960" s="7">
        <v>61</v>
      </c>
      <c r="E960" s="7" t="s">
        <v>195</v>
      </c>
      <c r="F960" s="33"/>
      <c r="G960" s="34"/>
      <c r="H960" s="33">
        <v>7850</v>
      </c>
      <c r="I960" s="34"/>
      <c r="J960" s="33"/>
      <c r="K960" s="33"/>
    </row>
    <row r="961" ht="30" spans="1:11">
      <c r="A961" s="6" t="s">
        <v>517</v>
      </c>
      <c r="B961" s="7" t="s">
        <v>64</v>
      </c>
      <c r="C961" s="7" t="s">
        <v>65</v>
      </c>
      <c r="D961" s="7">
        <v>11</v>
      </c>
      <c r="E961" s="7" t="s">
        <v>27</v>
      </c>
      <c r="F961" s="33">
        <v>1115625.02622205</v>
      </c>
      <c r="G961" s="33">
        <v>197262.572851155</v>
      </c>
      <c r="H961" s="33">
        <f t="shared" si="92"/>
        <v>1312887.59907321</v>
      </c>
      <c r="I961" s="34"/>
      <c r="J961" s="33">
        <v>1115171.50396753</v>
      </c>
      <c r="K961" s="33">
        <v>1115769.6706514</v>
      </c>
    </row>
    <row r="962" spans="2:11">
      <c r="B962" s="7" t="s">
        <v>72</v>
      </c>
      <c r="C962" s="7" t="s">
        <v>73</v>
      </c>
      <c r="E962" s="7"/>
      <c r="F962" s="33"/>
      <c r="G962" s="34">
        <f t="shared" ref="G962:G968" si="106">+H962-F962</f>
        <v>2246.34</v>
      </c>
      <c r="H962" s="33">
        <v>2246.34</v>
      </c>
      <c r="I962" s="34"/>
      <c r="J962" s="33"/>
      <c r="K962" s="33"/>
    </row>
    <row r="963" spans="2:11">
      <c r="B963" s="7" t="s">
        <v>78</v>
      </c>
      <c r="C963" s="7" t="s">
        <v>79</v>
      </c>
      <c r="D963" s="7">
        <v>11</v>
      </c>
      <c r="E963" s="7" t="s">
        <v>27</v>
      </c>
      <c r="F963" s="33">
        <v>140976</v>
      </c>
      <c r="G963" s="34">
        <f t="shared" si="106"/>
        <v>0</v>
      </c>
      <c r="H963" s="33">
        <v>140976</v>
      </c>
      <c r="I963" s="34"/>
      <c r="J963" s="33">
        <v>140976</v>
      </c>
      <c r="K963" s="33">
        <v>140976</v>
      </c>
    </row>
    <row r="964" spans="2:11">
      <c r="B964" s="7" t="s">
        <v>208</v>
      </c>
      <c r="C964" s="7" t="s">
        <v>209</v>
      </c>
      <c r="D964" s="7">
        <v>52</v>
      </c>
      <c r="E964" s="7" t="s">
        <v>177</v>
      </c>
      <c r="F964" s="33">
        <v>10618</v>
      </c>
      <c r="G964" s="34">
        <f t="shared" si="106"/>
        <v>10618</v>
      </c>
      <c r="H964" s="33">
        <v>21236</v>
      </c>
      <c r="I964" s="34"/>
      <c r="J964" s="33">
        <v>0</v>
      </c>
      <c r="K964" s="33">
        <v>0</v>
      </c>
    </row>
    <row r="965" spans="2:11">
      <c r="B965" s="7" t="s">
        <v>316</v>
      </c>
      <c r="C965" s="7" t="s">
        <v>317</v>
      </c>
      <c r="D965" s="7">
        <v>31</v>
      </c>
      <c r="E965" s="7" t="s">
        <v>163</v>
      </c>
      <c r="F965" s="33">
        <v>15335</v>
      </c>
      <c r="G965" s="34">
        <f t="shared" si="106"/>
        <v>0</v>
      </c>
      <c r="H965" s="33">
        <v>15335</v>
      </c>
      <c r="I965" s="34"/>
      <c r="J965" s="33">
        <v>15335</v>
      </c>
      <c r="K965" s="33">
        <v>15335</v>
      </c>
    </row>
    <row r="966" spans="3:11">
      <c r="C966" s="7"/>
      <c r="D966" s="7">
        <v>43</v>
      </c>
      <c r="E966" s="7" t="s">
        <v>165</v>
      </c>
      <c r="F966" s="33">
        <v>458476</v>
      </c>
      <c r="G966" s="34">
        <f t="shared" si="106"/>
        <v>0</v>
      </c>
      <c r="H966" s="33">
        <v>458476</v>
      </c>
      <c r="I966" s="34"/>
      <c r="J966" s="33">
        <v>460303</v>
      </c>
      <c r="K966" s="33">
        <v>461133</v>
      </c>
    </row>
    <row r="967" spans="3:11">
      <c r="C967" s="7"/>
      <c r="D967" s="7">
        <v>52</v>
      </c>
      <c r="E967" s="7" t="s">
        <v>177</v>
      </c>
      <c r="F967" s="33">
        <v>96979</v>
      </c>
      <c r="G967" s="34">
        <f t="shared" si="106"/>
        <v>96858</v>
      </c>
      <c r="H967" s="33">
        <v>193837</v>
      </c>
      <c r="I967" s="34"/>
      <c r="J967" s="33">
        <v>86361</v>
      </c>
      <c r="K967" s="33">
        <v>86361</v>
      </c>
    </row>
    <row r="968" spans="3:11">
      <c r="C968" s="7"/>
      <c r="D968" s="7">
        <v>61</v>
      </c>
      <c r="E968" s="7" t="s">
        <v>195</v>
      </c>
      <c r="F968" s="33">
        <v>1000</v>
      </c>
      <c r="G968" s="34">
        <f t="shared" si="106"/>
        <v>0</v>
      </c>
      <c r="H968" s="33">
        <v>1000</v>
      </c>
      <c r="I968" s="34"/>
      <c r="J968" s="33">
        <v>1000</v>
      </c>
      <c r="K968" s="33">
        <v>1000</v>
      </c>
    </row>
    <row r="969" ht="30" spans="1:11">
      <c r="A969" s="6" t="s">
        <v>518</v>
      </c>
      <c r="B969" s="7" t="s">
        <v>64</v>
      </c>
      <c r="C969" s="7" t="s">
        <v>65</v>
      </c>
      <c r="D969" s="7">
        <v>11</v>
      </c>
      <c r="E969" s="7" t="s">
        <v>27</v>
      </c>
      <c r="F969" s="33">
        <v>506020.607814863</v>
      </c>
      <c r="G969" s="33">
        <v>89473.5459200764</v>
      </c>
      <c r="H969" s="33">
        <f t="shared" si="92"/>
        <v>595494.153734939</v>
      </c>
      <c r="I969" s="34"/>
      <c r="J969" s="33">
        <v>505814.97777962</v>
      </c>
      <c r="K969" s="33">
        <v>506086.111677477</v>
      </c>
    </row>
    <row r="970" spans="2:11">
      <c r="B970" s="7" t="s">
        <v>78</v>
      </c>
      <c r="C970" s="7" t="s">
        <v>79</v>
      </c>
      <c r="D970" s="7">
        <v>11</v>
      </c>
      <c r="E970" s="7" t="s">
        <v>27</v>
      </c>
      <c r="F970" s="33">
        <v>139515</v>
      </c>
      <c r="G970" s="34">
        <f t="shared" ref="G970:G973" si="107">+H970-F970</f>
        <v>0</v>
      </c>
      <c r="H970" s="33">
        <v>139515</v>
      </c>
      <c r="I970" s="34"/>
      <c r="J970" s="33">
        <v>139515</v>
      </c>
      <c r="K970" s="33">
        <v>139515</v>
      </c>
    </row>
    <row r="971" spans="2:11">
      <c r="B971" s="7" t="s">
        <v>316</v>
      </c>
      <c r="C971" s="7" t="s">
        <v>317</v>
      </c>
      <c r="D971" s="7">
        <v>43</v>
      </c>
      <c r="E971" s="7" t="s">
        <v>165</v>
      </c>
      <c r="F971" s="33">
        <v>115000</v>
      </c>
      <c r="G971" s="34">
        <f t="shared" si="107"/>
        <v>0</v>
      </c>
      <c r="H971" s="33">
        <v>115000</v>
      </c>
      <c r="I971" s="34"/>
      <c r="J971" s="33">
        <v>115000</v>
      </c>
      <c r="K971" s="33">
        <v>115000</v>
      </c>
    </row>
    <row r="972" spans="3:11">
      <c r="C972" s="7"/>
      <c r="D972" s="7">
        <v>52</v>
      </c>
      <c r="E972" s="7" t="s">
        <v>177</v>
      </c>
      <c r="F972" s="33">
        <v>286557</v>
      </c>
      <c r="G972" s="34">
        <f t="shared" si="107"/>
        <v>14381</v>
      </c>
      <c r="H972" s="33">
        <v>300938</v>
      </c>
      <c r="I972" s="34"/>
      <c r="J972" s="33">
        <v>81456</v>
      </c>
      <c r="K972" s="33">
        <v>80000</v>
      </c>
    </row>
    <row r="973" spans="1:11">
      <c r="A973" s="7"/>
      <c r="C973" s="7"/>
      <c r="D973" s="7">
        <v>61</v>
      </c>
      <c r="E973" s="7" t="s">
        <v>195</v>
      </c>
      <c r="F973" s="33"/>
      <c r="G973" s="34">
        <f t="shared" si="107"/>
        <v>0</v>
      </c>
      <c r="H973" s="33"/>
      <c r="I973" s="34"/>
      <c r="J973" s="33">
        <v>6635</v>
      </c>
      <c r="K973" s="33">
        <v>6635</v>
      </c>
    </row>
    <row r="974" spans="1:11">
      <c r="A974" s="31" t="s">
        <v>519</v>
      </c>
      <c r="B974" s="32"/>
      <c r="C974" s="32"/>
      <c r="D974" s="32"/>
      <c r="E974" s="32"/>
      <c r="F974" s="32">
        <v>37134038.0013586</v>
      </c>
      <c r="G974" s="32">
        <f ca="1">SUM(G893:G972)</f>
        <v>4726417.38075942</v>
      </c>
      <c r="H974" s="32">
        <f ca="1" t="shared" ref="H974:H984" si="108">+F974+G974</f>
        <v>41860455.382118</v>
      </c>
      <c r="I974" s="18"/>
      <c r="J974" s="32">
        <v>35733983.3386094</v>
      </c>
      <c r="K974" s="32">
        <v>35442327.270249</v>
      </c>
    </row>
    <row r="975" spans="1:11">
      <c r="A975" s="16"/>
      <c r="B975" s="17"/>
      <c r="C975" s="17"/>
      <c r="D975" s="17"/>
      <c r="E975" s="17"/>
      <c r="F975" s="18"/>
      <c r="G975" s="18"/>
      <c r="H975" s="18"/>
      <c r="I975" s="18"/>
      <c r="J975" s="18"/>
      <c r="K975" s="18"/>
    </row>
    <row r="976" spans="1:11">
      <c r="A976" s="16"/>
      <c r="B976" s="17"/>
      <c r="C976" s="17"/>
      <c r="D976" s="17"/>
      <c r="E976" s="17"/>
      <c r="F976" s="18"/>
      <c r="G976" s="18"/>
      <c r="H976" s="18"/>
      <c r="I976" s="18"/>
      <c r="J976" s="18"/>
      <c r="K976" s="18"/>
    </row>
    <row r="977" ht="30" spans="1:11">
      <c r="A977" s="40" t="s">
        <v>520</v>
      </c>
      <c r="B977" s="32"/>
      <c r="C977" s="32"/>
      <c r="D977" s="32"/>
      <c r="E977" s="32"/>
      <c r="F977" s="32">
        <f>+F974+F892+F883+F871+F855+F846+F831+F695+F535+F401</f>
        <v>873967342.95358</v>
      </c>
      <c r="G977" s="32"/>
      <c r="H977" s="32"/>
      <c r="I977" s="18"/>
      <c r="J977" s="32">
        <f>+J974+J892+J883+J871+J855+J846+J831+J695+J535+J401</f>
        <v>873463845.04979</v>
      </c>
      <c r="K977" s="32">
        <f>+K974+K892+K883+K871+K855+K846+K831+K695+K535+K401</f>
        <v>759188914.023256</v>
      </c>
    </row>
    <row r="978" spans="1:11">
      <c r="A978" s="16"/>
      <c r="B978" s="17"/>
      <c r="C978" s="17"/>
      <c r="D978" s="17"/>
      <c r="E978" s="17"/>
      <c r="F978" s="18"/>
      <c r="G978" s="18"/>
      <c r="H978" s="18"/>
      <c r="I978" s="18"/>
      <c r="J978" s="18"/>
      <c r="K978" s="18"/>
    </row>
    <row r="979" spans="1:11">
      <c r="A979" s="16"/>
      <c r="B979" s="17"/>
      <c r="C979" s="17"/>
      <c r="D979" s="17"/>
      <c r="E979" s="17"/>
      <c r="F979" s="18"/>
      <c r="G979" s="18"/>
      <c r="H979" s="18"/>
      <c r="I979" s="18"/>
      <c r="J979" s="18"/>
      <c r="K979" s="18"/>
    </row>
    <row r="980" s="5" customFormat="1" customHeight="1" spans="1:9">
      <c r="A980" s="41" t="s">
        <v>521</v>
      </c>
      <c r="B980" s="42"/>
      <c r="C980" s="42"/>
      <c r="D980" s="43"/>
      <c r="E980" s="43"/>
      <c r="F980" s="44"/>
      <c r="G980" s="44"/>
      <c r="H980" s="44"/>
      <c r="I980" s="18"/>
    </row>
    <row r="981" s="4" customFormat="1" spans="1:18">
      <c r="A981" s="38"/>
      <c r="B981" s="4" t="s">
        <v>522</v>
      </c>
      <c r="C981" s="38" t="s">
        <v>73</v>
      </c>
      <c r="D981" s="4">
        <v>11</v>
      </c>
      <c r="E981" s="4" t="s">
        <v>27</v>
      </c>
      <c r="F981" s="39"/>
      <c r="G981" s="39"/>
      <c r="H981" s="39"/>
      <c r="I981" s="18"/>
      <c r="J981" s="39"/>
      <c r="K981" s="39">
        <v>407119.768438852</v>
      </c>
      <c r="P981" s="39"/>
      <c r="Q981" s="39"/>
      <c r="R981" s="39"/>
    </row>
    <row r="982" s="4" customFormat="1" ht="30" customHeight="1" spans="1:18">
      <c r="A982" s="38"/>
      <c r="B982" s="4" t="s">
        <v>523</v>
      </c>
      <c r="C982" s="38" t="s">
        <v>75</v>
      </c>
      <c r="D982" s="4">
        <v>11</v>
      </c>
      <c r="E982" s="4" t="s">
        <v>27</v>
      </c>
      <c r="F982" s="39">
        <v>66361</v>
      </c>
      <c r="G982" s="39"/>
      <c r="H982" s="39">
        <f t="shared" si="108"/>
        <v>66361</v>
      </c>
      <c r="I982" s="18"/>
      <c r="J982" s="39">
        <v>66361</v>
      </c>
      <c r="K982" s="39">
        <v>66361</v>
      </c>
      <c r="P982" s="39"/>
      <c r="Q982" s="39"/>
      <c r="R982" s="39"/>
    </row>
    <row r="983" s="4" customFormat="1" spans="1:11">
      <c r="A983" s="38"/>
      <c r="B983" s="4" t="s">
        <v>419</v>
      </c>
      <c r="C983" s="38" t="s">
        <v>341</v>
      </c>
      <c r="D983" s="4">
        <v>11</v>
      </c>
      <c r="E983" s="4" t="s">
        <v>27</v>
      </c>
      <c r="F983" s="39">
        <v>7300915</v>
      </c>
      <c r="G983" s="39">
        <f>+H983-F983</f>
        <v>-2416100.51</v>
      </c>
      <c r="H983" s="39">
        <v>4884814.49</v>
      </c>
      <c r="I983" s="18"/>
      <c r="J983" s="39">
        <v>7500000</v>
      </c>
      <c r="K983" s="39">
        <v>7500000</v>
      </c>
    </row>
    <row r="984" s="4" customFormat="1" spans="2:13">
      <c r="B984" s="38" t="s">
        <v>524</v>
      </c>
      <c r="C984" s="4" t="s">
        <v>525</v>
      </c>
      <c r="D984" s="4" t="s">
        <v>526</v>
      </c>
      <c r="F984" s="39">
        <v>250001</v>
      </c>
      <c r="G984" s="39">
        <f>-F984</f>
        <v>-250001</v>
      </c>
      <c r="H984" s="39">
        <f t="shared" si="108"/>
        <v>0</v>
      </c>
      <c r="I984" s="18"/>
      <c r="J984" s="39">
        <v>13400000</v>
      </c>
      <c r="K984" s="39">
        <v>18200000</v>
      </c>
      <c r="L984" s="39"/>
      <c r="M984" s="39"/>
    </row>
    <row r="985" s="4" customFormat="1" spans="2:13">
      <c r="B985" s="38" t="s">
        <v>527</v>
      </c>
      <c r="C985" s="38" t="s">
        <v>369</v>
      </c>
      <c r="D985" s="4" t="s">
        <v>528</v>
      </c>
      <c r="F985" s="39">
        <v>15791859</v>
      </c>
      <c r="G985" s="39">
        <f>-F985</f>
        <v>-15791859</v>
      </c>
      <c r="H985" s="39">
        <v>1899997</v>
      </c>
      <c r="I985" s="18"/>
      <c r="J985" s="39">
        <v>18048040</v>
      </c>
      <c r="K985" s="39">
        <v>13630580</v>
      </c>
      <c r="L985" s="39"/>
      <c r="M985" s="39"/>
    </row>
    <row r="986" spans="1:11">
      <c r="A986" s="45" t="s">
        <v>529</v>
      </c>
      <c r="B986" s="46"/>
      <c r="C986" s="46"/>
      <c r="D986" s="46"/>
      <c r="E986" s="32"/>
      <c r="F986" s="32">
        <f>SUM(F977:F985)</f>
        <v>897376478.95358</v>
      </c>
      <c r="G986" s="32"/>
      <c r="H986" s="32"/>
      <c r="I986" s="18"/>
      <c r="J986" s="32">
        <f>SUM(J977:J985)</f>
        <v>912478246.04979</v>
      </c>
      <c r="K986" s="32">
        <f>SUM(K977:K985)</f>
        <v>798992974.791695</v>
      </c>
    </row>
    <row r="987" s="4" customFormat="1" ht="15.75" spans="1:9">
      <c r="A987" s="47"/>
      <c r="B987" s="36"/>
      <c r="C987" s="48"/>
      <c r="D987" s="36"/>
      <c r="E987" s="49"/>
      <c r="F987" s="39"/>
      <c r="G987" s="39"/>
      <c r="H987" s="39"/>
      <c r="I987" s="39"/>
    </row>
    <row r="988" s="4" customFormat="1" ht="15.75" spans="1:9">
      <c r="A988" s="47"/>
      <c r="B988" s="48"/>
      <c r="C988" s="48"/>
      <c r="D988" s="36"/>
      <c r="E988" s="49"/>
      <c r="F988" s="39"/>
      <c r="G988" s="39"/>
      <c r="H988" s="39"/>
      <c r="I988" s="39"/>
    </row>
    <row r="989" s="4" customFormat="1" ht="15.75" spans="1:9">
      <c r="A989" s="47"/>
      <c r="B989" s="36"/>
      <c r="C989" s="48"/>
      <c r="D989" s="36"/>
      <c r="E989" s="49"/>
      <c r="F989" s="39"/>
      <c r="G989" s="39"/>
      <c r="H989" s="39"/>
      <c r="I989" s="39"/>
    </row>
    <row r="990" s="4" customFormat="1" ht="15.75" spans="1:9">
      <c r="A990" s="47"/>
      <c r="B990" s="48"/>
      <c r="C990" s="48"/>
      <c r="D990" s="36"/>
      <c r="E990" s="49"/>
      <c r="F990" s="39"/>
      <c r="G990" s="39"/>
      <c r="H990" s="39"/>
      <c r="I990" s="39"/>
    </row>
    <row r="991" s="5" customFormat="1" ht="33.75" spans="1:11">
      <c r="A991" s="100" t="s">
        <v>530</v>
      </c>
      <c r="B991" s="101" t="s">
        <v>0</v>
      </c>
      <c r="C991" s="51"/>
      <c r="D991" s="51"/>
      <c r="E991" s="51"/>
      <c r="F991" s="102" t="s">
        <v>531</v>
      </c>
      <c r="G991" s="52"/>
      <c r="H991" s="52"/>
      <c r="I991" s="52"/>
      <c r="J991" s="102" t="s">
        <v>532</v>
      </c>
      <c r="K991" s="102" t="s">
        <v>533</v>
      </c>
    </row>
    <row r="992" s="5" customFormat="1" ht="15.75" spans="1:11">
      <c r="A992" s="103" t="s">
        <v>18</v>
      </c>
      <c r="B992" s="104" t="s">
        <v>19</v>
      </c>
      <c r="C992" s="55"/>
      <c r="D992" s="55"/>
      <c r="E992" s="55"/>
      <c r="F992" s="56">
        <v>897376473</v>
      </c>
      <c r="G992" s="56"/>
      <c r="H992" s="56"/>
      <c r="I992" s="56"/>
      <c r="J992" s="56">
        <v>912478252</v>
      </c>
      <c r="K992" s="56">
        <v>798992978</v>
      </c>
    </row>
    <row r="993" s="4" customFormat="1" spans="1:9">
      <c r="A993" s="38"/>
      <c r="D993" s="39"/>
      <c r="E993" s="39"/>
      <c r="F993" s="39"/>
      <c r="G993" s="39"/>
      <c r="H993" s="39"/>
      <c r="I993" s="39"/>
    </row>
    <row r="994" s="4" customFormat="1" hidden="1" spans="1:9">
      <c r="A994" s="38"/>
      <c r="D994" s="39">
        <f>+F992-F986</f>
        <v>-5.95357990264893</v>
      </c>
      <c r="E994" s="39">
        <f>+J992-J986</f>
        <v>5.95021033287048</v>
      </c>
      <c r="F994" s="39">
        <f>+K992-K986</f>
        <v>3.20830535888672</v>
      </c>
      <c r="G994" s="39"/>
      <c r="H994" s="39"/>
      <c r="I994" s="39"/>
    </row>
    <row r="995" s="4" customFormat="1" spans="1:11">
      <c r="A995" s="38"/>
      <c r="D995" s="39"/>
      <c r="E995" s="39"/>
      <c r="F995" s="39"/>
      <c r="G995" s="39"/>
      <c r="H995" s="39"/>
      <c r="I995" s="39"/>
      <c r="J995" s="39"/>
      <c r="K995" s="39"/>
    </row>
    <row r="996" ht="15.75" spans="1:1">
      <c r="A996" s="10"/>
    </row>
    <row r="1000" spans="1:1">
      <c r="A1000" s="7"/>
    </row>
    <row r="1001" spans="1:1">
      <c r="A1001" s="7"/>
    </row>
  </sheetData>
  <autoFilter xmlns:etc="http://www.wps.cn/officeDocument/2017/etCustomData" ref="A5:K992" etc:filterBottomFollowUsedRange="0">
    <extLst/>
  </autoFilter>
  <pageMargins left="0.708661417322835" right="0.708661417322835" top="0.748031496062992" bottom="0.748031496062992" header="0.31496062992126" footer="0.31496062992126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MZO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08006 AKT+IZV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Alenka</cp:lastModifiedBy>
  <dcterms:created xsi:type="dcterms:W3CDTF">2022-10-28T21:38:00Z</dcterms:created>
  <cp:lastPrinted>2023-12-04T10:17:00Z</cp:lastPrinted>
  <dcterms:modified xsi:type="dcterms:W3CDTF">2024-11-29T10:28:37Z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11.  FINANCIJSKI PLANOVI PRORAČUNSKIH KORISNIKA 3. RAZINE_usvojeno Hrvatski sabor.xlsx</vt:lpwstr>
  </property>
  <property fmtid="{D5CDD505-2E9C-101B-9397-08002B2CF9AE}" pid="3" name="ICV">
    <vt:lpwstr>24FB34914B6847F6B6774949C6C2BB9A_13</vt:lpwstr>
  </property>
  <property fmtid="{D5CDD505-2E9C-101B-9397-08002B2CF9AE}" pid="4" name="KSOProductBuildVer">
    <vt:lpwstr>1033-12.2.0.18911</vt:lpwstr>
  </property>
</Properties>
</file>